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0730" windowHeight="11520"/>
  </bookViews>
  <sheets>
    <sheet name="Приложение 3" sheetId="2" r:id="rId1"/>
  </sheets>
  <definedNames>
    <definedName name="_xlnm._FilterDatabase" localSheetId="0" hidden="1">'Приложение 3'!$C$9:$K$179</definedName>
    <definedName name="_xlnm.Print_Titles" localSheetId="0">'Приложение 3'!$B:$K,'Приложение 3'!#REF!</definedName>
    <definedName name="_xlnm.Print_Area" localSheetId="0">'Приложение 3'!$A$1:$L$179</definedName>
  </definedNames>
  <calcPr calcId="145621"/>
</workbook>
</file>

<file path=xl/calcChain.xml><?xml version="1.0" encoding="utf-8"?>
<calcChain xmlns="http://schemas.openxmlformats.org/spreadsheetml/2006/main">
  <c r="K14" i="2" l="1"/>
  <c r="K16" i="2"/>
  <c r="K19" i="2"/>
  <c r="K23" i="2"/>
  <c r="K28" i="2"/>
  <c r="K30" i="2"/>
  <c r="K33" i="2"/>
  <c r="K38" i="2"/>
  <c r="K41" i="2"/>
  <c r="K44" i="2"/>
  <c r="K49" i="2"/>
  <c r="K55" i="2"/>
  <c r="K58" i="2"/>
  <c r="K60" i="2"/>
  <c r="K62" i="2"/>
  <c r="K65" i="2"/>
  <c r="K68" i="2"/>
  <c r="K71" i="2"/>
  <c r="K74" i="2"/>
  <c r="K78" i="2"/>
  <c r="K83" i="2"/>
  <c r="K84" i="2"/>
  <c r="K85" i="2"/>
  <c r="K89" i="2"/>
  <c r="K92" i="2"/>
  <c r="K94" i="2"/>
  <c r="K97" i="2"/>
  <c r="K101" i="2"/>
  <c r="K104" i="2"/>
  <c r="K107" i="2"/>
  <c r="K111" i="2"/>
  <c r="K116" i="2"/>
  <c r="K119" i="2"/>
  <c r="K122" i="2"/>
  <c r="K127" i="2"/>
  <c r="K130" i="2"/>
  <c r="K133" i="2"/>
  <c r="K138" i="2"/>
  <c r="K143" i="2"/>
  <c r="K146" i="2"/>
  <c r="K149" i="2"/>
  <c r="K152" i="2"/>
  <c r="K155" i="2"/>
  <c r="K158" i="2"/>
  <c r="K162" i="2"/>
  <c r="K165" i="2"/>
  <c r="K168" i="2"/>
  <c r="K174" i="2"/>
  <c r="K178" i="2"/>
  <c r="J177" i="2"/>
  <c r="J176" i="2" s="1"/>
  <c r="J173" i="2"/>
  <c r="J172" i="2"/>
  <c r="J171" i="2" s="1"/>
  <c r="J167" i="2"/>
  <c r="J166" i="2"/>
  <c r="J164" i="2"/>
  <c r="J163" i="2"/>
  <c r="J161" i="2"/>
  <c r="J160" i="2" s="1"/>
  <c r="J159" i="2" s="1"/>
  <c r="J157" i="2"/>
  <c r="J156" i="2"/>
  <c r="J154" i="2"/>
  <c r="J153" i="2"/>
  <c r="J151" i="2"/>
  <c r="J150" i="2"/>
  <c r="J148" i="2"/>
  <c r="J147" i="2"/>
  <c r="J145" i="2"/>
  <c r="J144" i="2"/>
  <c r="J142" i="2"/>
  <c r="J141" i="2"/>
  <c r="J137" i="2"/>
  <c r="J136" i="2"/>
  <c r="J135" i="2" s="1"/>
  <c r="J134" i="2" s="1"/>
  <c r="J132" i="2"/>
  <c r="J131" i="2"/>
  <c r="J129" i="2"/>
  <c r="J128" i="2"/>
  <c r="J126" i="2"/>
  <c r="J125" i="2" s="1"/>
  <c r="J121" i="2"/>
  <c r="J120" i="2"/>
  <c r="J118" i="2"/>
  <c r="J117" i="2" s="1"/>
  <c r="J115" i="2"/>
  <c r="J114" i="2"/>
  <c r="J110" i="2"/>
  <c r="J109" i="2"/>
  <c r="J108" i="2" s="1"/>
  <c r="J106" i="2"/>
  <c r="J105" i="2" s="1"/>
  <c r="J103" i="2"/>
  <c r="J102" i="2" s="1"/>
  <c r="J100" i="2"/>
  <c r="J99" i="2" s="1"/>
  <c r="J96" i="2"/>
  <c r="J95" i="2" s="1"/>
  <c r="J93" i="2"/>
  <c r="J91" i="2"/>
  <c r="J88" i="2"/>
  <c r="J87" i="2" s="1"/>
  <c r="J82" i="2"/>
  <c r="J81" i="2" s="1"/>
  <c r="J80" i="2" s="1"/>
  <c r="J77" i="2"/>
  <c r="J76" i="2"/>
  <c r="J75" i="2" s="1"/>
  <c r="J73" i="2"/>
  <c r="J72" i="2" s="1"/>
  <c r="J70" i="2"/>
  <c r="J69" i="2"/>
  <c r="J67" i="2"/>
  <c r="J66" i="2" s="1"/>
  <c r="J64" i="2"/>
  <c r="J63" i="2" s="1"/>
  <c r="J61" i="2"/>
  <c r="J59" i="2"/>
  <c r="J57" i="2"/>
  <c r="J56" i="2" s="1"/>
  <c r="J54" i="2"/>
  <c r="J53" i="2" s="1"/>
  <c r="J48" i="2"/>
  <c r="J47" i="2" s="1"/>
  <c r="J46" i="2" s="1"/>
  <c r="J45" i="2" s="1"/>
  <c r="J43" i="2"/>
  <c r="J42" i="2" s="1"/>
  <c r="J40" i="2"/>
  <c r="J39" i="2" s="1"/>
  <c r="J37" i="2"/>
  <c r="J36" i="2" s="1"/>
  <c r="J32" i="2"/>
  <c r="J31" i="2" s="1"/>
  <c r="J29" i="2"/>
  <c r="J27" i="2"/>
  <c r="J22" i="2"/>
  <c r="J21" i="2" s="1"/>
  <c r="J20" i="2" s="1"/>
  <c r="J18" i="2"/>
  <c r="J17" i="2" s="1"/>
  <c r="J15" i="2"/>
  <c r="J13" i="2"/>
  <c r="J140" i="2" l="1"/>
  <c r="J139" i="2" s="1"/>
  <c r="J12" i="2"/>
  <c r="J11" i="2" s="1"/>
  <c r="J10" i="2" s="1"/>
  <c r="J124" i="2"/>
  <c r="J123" i="2" s="1"/>
  <c r="J35" i="2"/>
  <c r="J34" i="2" s="1"/>
  <c r="J113" i="2"/>
  <c r="J112" i="2" s="1"/>
  <c r="J26" i="2"/>
  <c r="J25" i="2" s="1"/>
  <c r="J24" i="2" s="1"/>
  <c r="J52" i="2"/>
  <c r="J51" i="2" s="1"/>
  <c r="J90" i="2"/>
  <c r="J98" i="2"/>
  <c r="J175" i="2"/>
  <c r="J170" i="2"/>
  <c r="J169" i="2" s="1"/>
  <c r="J9" i="2"/>
  <c r="J86" i="2"/>
  <c r="J79" i="2" s="1"/>
  <c r="J50" i="2" s="1"/>
  <c r="L145" i="2"/>
  <c r="I145" i="2"/>
  <c r="K145" i="2" s="1"/>
  <c r="L132" i="2"/>
  <c r="I132" i="2"/>
  <c r="K132" i="2" s="1"/>
  <c r="L167" i="2"/>
  <c r="I167" i="2"/>
  <c r="K167" i="2" s="1"/>
  <c r="L164" i="2"/>
  <c r="I164" i="2"/>
  <c r="K164" i="2" s="1"/>
  <c r="L161" i="2"/>
  <c r="L160" i="2" s="1"/>
  <c r="I161" i="2"/>
  <c r="L129" i="2"/>
  <c r="I129" i="2"/>
  <c r="K129" i="2" s="1"/>
  <c r="L121" i="2"/>
  <c r="I121" i="2"/>
  <c r="K121" i="2" s="1"/>
  <c r="L93" i="2"/>
  <c r="I93" i="2"/>
  <c r="K93" i="2" s="1"/>
  <c r="L13" i="2"/>
  <c r="I13" i="2"/>
  <c r="K13" i="2" s="1"/>
  <c r="L15" i="2"/>
  <c r="I15" i="2"/>
  <c r="K15" i="2" s="1"/>
  <c r="I160" i="2" l="1"/>
  <c r="K160" i="2" s="1"/>
  <c r="K161" i="2"/>
  <c r="I12" i="2"/>
  <c r="K12" i="2" s="1"/>
  <c r="L12" i="2"/>
  <c r="L37" i="2"/>
  <c r="L36" i="2" s="1"/>
  <c r="I37" i="2"/>
  <c r="L173" i="2"/>
  <c r="I173" i="2"/>
  <c r="K173" i="2" s="1"/>
  <c r="L177" i="2"/>
  <c r="L176" i="2" s="1"/>
  <c r="I177" i="2"/>
  <c r="I176" i="2" l="1"/>
  <c r="K177" i="2"/>
  <c r="I36" i="2"/>
  <c r="K36" i="2" s="1"/>
  <c r="K37" i="2"/>
  <c r="L175" i="2"/>
  <c r="L100" i="2"/>
  <c r="L99" i="2" s="1"/>
  <c r="L126" i="2"/>
  <c r="L151" i="2"/>
  <c r="L150" i="2" s="1"/>
  <c r="L128" i="2"/>
  <c r="I128" i="2"/>
  <c r="K128" i="2" s="1"/>
  <c r="I175" i="2" l="1"/>
  <c r="K175" i="2" s="1"/>
  <c r="K176" i="2"/>
  <c r="L172" i="2"/>
  <c r="I172" i="2"/>
  <c r="K172" i="2" s="1"/>
  <c r="L171" i="2" l="1"/>
  <c r="L170" i="2"/>
  <c r="L169" i="2" s="1"/>
  <c r="I170" i="2"/>
  <c r="I171" i="2"/>
  <c r="K171" i="2" s="1"/>
  <c r="L144" i="2"/>
  <c r="I144" i="2"/>
  <c r="K144" i="2" s="1"/>
  <c r="L131" i="2"/>
  <c r="I131" i="2"/>
  <c r="K131" i="2" s="1"/>
  <c r="L163" i="2"/>
  <c r="I163" i="2"/>
  <c r="K163" i="2" s="1"/>
  <c r="L120" i="2"/>
  <c r="I120" i="2"/>
  <c r="K120" i="2" s="1"/>
  <c r="I169" i="2" l="1"/>
  <c r="K169" i="2" s="1"/>
  <c r="K170" i="2"/>
  <c r="L166" i="2"/>
  <c r="L159" i="2" s="1"/>
  <c r="I166" i="2"/>
  <c r="L29" i="2"/>
  <c r="I29" i="2"/>
  <c r="K29" i="2" s="1"/>
  <c r="I159" i="2" l="1"/>
  <c r="K159" i="2" s="1"/>
  <c r="K166" i="2"/>
  <c r="L148" i="2"/>
  <c r="L147" i="2" s="1"/>
  <c r="I148" i="2"/>
  <c r="L40" i="2"/>
  <c r="L39" i="2" s="1"/>
  <c r="I40" i="2"/>
  <c r="I39" i="2" l="1"/>
  <c r="K39" i="2" s="1"/>
  <c r="K40" i="2"/>
  <c r="I147" i="2"/>
  <c r="K147" i="2" s="1"/>
  <c r="K148" i="2"/>
  <c r="L67" i="2"/>
  <c r="I67" i="2"/>
  <c r="K67" i="2" s="1"/>
  <c r="L22" i="2"/>
  <c r="L21" i="2" s="1"/>
  <c r="L20" i="2" s="1"/>
  <c r="I22" i="2"/>
  <c r="I21" i="2" l="1"/>
  <c r="K22" i="2"/>
  <c r="L115" i="2"/>
  <c r="L114" i="2" s="1"/>
  <c r="I115" i="2"/>
  <c r="I20" i="2" l="1"/>
  <c r="K20" i="2" s="1"/>
  <c r="K21" i="2"/>
  <c r="I114" i="2"/>
  <c r="K114" i="2" s="1"/>
  <c r="K115" i="2"/>
  <c r="L73" i="2"/>
  <c r="L72" i="2" s="1"/>
  <c r="I73" i="2"/>
  <c r="I72" i="2" l="1"/>
  <c r="K72" i="2" s="1"/>
  <c r="K73" i="2"/>
  <c r="L154" i="2"/>
  <c r="L153" i="2" s="1"/>
  <c r="I154" i="2"/>
  <c r="I151" i="2"/>
  <c r="L142" i="2"/>
  <c r="L141" i="2" s="1"/>
  <c r="I142" i="2"/>
  <c r="I141" i="2" l="1"/>
  <c r="K141" i="2" s="1"/>
  <c r="K142" i="2"/>
  <c r="I150" i="2"/>
  <c r="K150" i="2" s="1"/>
  <c r="K151" i="2"/>
  <c r="I153" i="2"/>
  <c r="K153" i="2" s="1"/>
  <c r="K154" i="2"/>
  <c r="L137" i="2"/>
  <c r="L136" i="2" s="1"/>
  <c r="L135" i="2" s="1"/>
  <c r="L134" i="2" s="1"/>
  <c r="I137" i="2"/>
  <c r="I136" i="2" l="1"/>
  <c r="K137" i="2"/>
  <c r="L110" i="2"/>
  <c r="L109" i="2" s="1"/>
  <c r="L108" i="2" s="1"/>
  <c r="I110" i="2"/>
  <c r="L106" i="2"/>
  <c r="L105" i="2" s="1"/>
  <c r="I106" i="2"/>
  <c r="L32" i="2"/>
  <c r="L31" i="2" s="1"/>
  <c r="I32" i="2"/>
  <c r="I135" i="2" l="1"/>
  <c r="K136" i="2"/>
  <c r="I31" i="2"/>
  <c r="K31" i="2" s="1"/>
  <c r="K32" i="2"/>
  <c r="I105" i="2"/>
  <c r="K105" i="2" s="1"/>
  <c r="K106" i="2"/>
  <c r="I109" i="2"/>
  <c r="K110" i="2"/>
  <c r="L88" i="2"/>
  <c r="L87" i="2" s="1"/>
  <c r="I88" i="2"/>
  <c r="L91" i="2"/>
  <c r="L90" i="2" s="1"/>
  <c r="I91" i="2"/>
  <c r="L96" i="2"/>
  <c r="L95" i="2" s="1"/>
  <c r="I96" i="2"/>
  <c r="I108" i="2" l="1"/>
  <c r="K108" i="2" s="1"/>
  <c r="K109" i="2"/>
  <c r="I134" i="2"/>
  <c r="K134" i="2" s="1"/>
  <c r="K135" i="2"/>
  <c r="I95" i="2"/>
  <c r="K95" i="2" s="1"/>
  <c r="K96" i="2"/>
  <c r="I90" i="2"/>
  <c r="K90" i="2" s="1"/>
  <c r="K91" i="2"/>
  <c r="I87" i="2"/>
  <c r="K87" i="2" s="1"/>
  <c r="K88" i="2"/>
  <c r="L86" i="2"/>
  <c r="L103" i="2"/>
  <c r="L102" i="2" s="1"/>
  <c r="L98" i="2" s="1"/>
  <c r="I103" i="2"/>
  <c r="I102" i="2" l="1"/>
  <c r="K102" i="2" s="1"/>
  <c r="K103" i="2"/>
  <c r="I86" i="2"/>
  <c r="K86" i="2" s="1"/>
  <c r="I59" i="2"/>
  <c r="K59" i="2" s="1"/>
  <c r="I57" i="2" l="1"/>
  <c r="K57" i="2" s="1"/>
  <c r="L59" i="2"/>
  <c r="L48" i="2" l="1"/>
  <c r="L47" i="2" s="1"/>
  <c r="I48" i="2"/>
  <c r="L18" i="2"/>
  <c r="I18" i="2"/>
  <c r="K18" i="2" s="1"/>
  <c r="I47" i="2" l="1"/>
  <c r="K47" i="2" s="1"/>
  <c r="K48" i="2"/>
  <c r="L46" i="2"/>
  <c r="L45" i="2" s="1"/>
  <c r="L157" i="2"/>
  <c r="L156" i="2" s="1"/>
  <c r="L140" i="2" s="1"/>
  <c r="L139" i="2" s="1"/>
  <c r="I157" i="2"/>
  <c r="L118" i="2"/>
  <c r="L117" i="2" s="1"/>
  <c r="I118" i="2"/>
  <c r="L125" i="2"/>
  <c r="L124" i="2" s="1"/>
  <c r="L123" i="2" s="1"/>
  <c r="I126" i="2"/>
  <c r="K126" i="2" s="1"/>
  <c r="I100" i="2"/>
  <c r="L82" i="2"/>
  <c r="I82" i="2"/>
  <c r="L64" i="2"/>
  <c r="L63" i="2" s="1"/>
  <c r="I64" i="2"/>
  <c r="L77" i="2"/>
  <c r="L76" i="2" s="1"/>
  <c r="L75" i="2" s="1"/>
  <c r="I77" i="2"/>
  <c r="L69" i="2"/>
  <c r="L70" i="2"/>
  <c r="L66" i="2"/>
  <c r="L61" i="2"/>
  <c r="L57" i="2"/>
  <c r="L54" i="2"/>
  <c r="L53" i="2" s="1"/>
  <c r="L43" i="2"/>
  <c r="L42" i="2" s="1"/>
  <c r="L35" i="2" s="1"/>
  <c r="L27" i="2"/>
  <c r="L26" i="2" s="1"/>
  <c r="L25" i="2" s="1"/>
  <c r="I27" i="2"/>
  <c r="L17" i="2"/>
  <c r="L11" i="2" s="1"/>
  <c r="L10" i="2" s="1"/>
  <c r="I76" i="2" l="1"/>
  <c r="K77" i="2"/>
  <c r="I63" i="2"/>
  <c r="K63" i="2" s="1"/>
  <c r="K64" i="2"/>
  <c r="I81" i="2"/>
  <c r="K81" i="2" s="1"/>
  <c r="K82" i="2"/>
  <c r="I99" i="2"/>
  <c r="K100" i="2"/>
  <c r="I26" i="2"/>
  <c r="K27" i="2"/>
  <c r="I117" i="2"/>
  <c r="K118" i="2"/>
  <c r="I156" i="2"/>
  <c r="K156" i="2" s="1"/>
  <c r="K157" i="2"/>
  <c r="I46" i="2"/>
  <c r="L56" i="2"/>
  <c r="L81" i="2"/>
  <c r="L52" i="2"/>
  <c r="L51" i="2" s="1"/>
  <c r="I140" i="2"/>
  <c r="L113" i="2"/>
  <c r="L112" i="2" s="1"/>
  <c r="L24" i="2"/>
  <c r="L34" i="2"/>
  <c r="I69" i="2"/>
  <c r="K69" i="2" s="1"/>
  <c r="I70" i="2"/>
  <c r="K70" i="2" s="1"/>
  <c r="I125" i="2"/>
  <c r="I66" i="2"/>
  <c r="K66" i="2" s="1"/>
  <c r="I54" i="2"/>
  <c r="L9" i="2" l="1"/>
  <c r="I53" i="2"/>
  <c r="K53" i="2" s="1"/>
  <c r="K54" i="2"/>
  <c r="I124" i="2"/>
  <c r="K124" i="2" s="1"/>
  <c r="K125" i="2"/>
  <c r="I139" i="2"/>
  <c r="K139" i="2" s="1"/>
  <c r="K140" i="2"/>
  <c r="I45" i="2"/>
  <c r="K45" i="2" s="1"/>
  <c r="K46" i="2"/>
  <c r="I113" i="2"/>
  <c r="K117" i="2"/>
  <c r="I25" i="2"/>
  <c r="K26" i="2"/>
  <c r="I98" i="2"/>
  <c r="K98" i="2" s="1"/>
  <c r="K99" i="2"/>
  <c r="I75" i="2"/>
  <c r="K75" i="2" s="1"/>
  <c r="K76" i="2"/>
  <c r="I80" i="2"/>
  <c r="L80" i="2"/>
  <c r="L79" i="2" s="1"/>
  <c r="L50" i="2" s="1"/>
  <c r="L179" i="2" s="1"/>
  <c r="I123" i="2"/>
  <c r="K123" i="2" s="1"/>
  <c r="I79" i="2" l="1"/>
  <c r="K79" i="2" s="1"/>
  <c r="K80" i="2"/>
  <c r="K25" i="2"/>
  <c r="I24" i="2"/>
  <c r="K24" i="2" s="1"/>
  <c r="I112" i="2"/>
  <c r="K112" i="2" s="1"/>
  <c r="K113" i="2"/>
  <c r="J179" i="2"/>
  <c r="I61" i="2"/>
  <c r="I43" i="2"/>
  <c r="I17" i="2"/>
  <c r="I11" i="2" l="1"/>
  <c r="K17" i="2"/>
  <c r="I56" i="2"/>
  <c r="K61" i="2"/>
  <c r="I42" i="2"/>
  <c r="K43" i="2"/>
  <c r="I35" i="2" l="1"/>
  <c r="K42" i="2"/>
  <c r="I52" i="2"/>
  <c r="K56" i="2"/>
  <c r="I10" i="2"/>
  <c r="K10" i="2" s="1"/>
  <c r="K11" i="2"/>
  <c r="K52" i="2" l="1"/>
  <c r="I51" i="2"/>
  <c r="K35" i="2"/>
  <c r="I34" i="2"/>
  <c r="I9" i="2" l="1"/>
  <c r="K34" i="2"/>
  <c r="I50" i="2"/>
  <c r="K50" i="2" s="1"/>
  <c r="K51" i="2"/>
  <c r="K9" i="2" l="1"/>
  <c r="K179" i="2" s="1"/>
  <c r="I179" i="2"/>
</calcChain>
</file>

<file path=xl/sharedStrings.xml><?xml version="1.0" encoding="utf-8"?>
<sst xmlns="http://schemas.openxmlformats.org/spreadsheetml/2006/main" count="598" uniqueCount="130">
  <si>
    <t/>
  </si>
  <si>
    <t>98</t>
  </si>
  <si>
    <t>01</t>
  </si>
  <si>
    <t>4</t>
  </si>
  <si>
    <t>04</t>
  </si>
  <si>
    <t>Всего расходов</t>
  </si>
  <si>
    <t>Уплата налогов, сборов и иных платежей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</si>
  <si>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</si>
  <si>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</si>
  <si>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00</t>
  </si>
  <si>
    <t>Реализация прочих мероприятий</t>
  </si>
  <si>
    <t>02</t>
  </si>
  <si>
    <t>2</t>
  </si>
  <si>
    <t>03</t>
  </si>
  <si>
    <t>1</t>
  </si>
  <si>
    <t>Резервные средства</t>
  </si>
  <si>
    <t>0</t>
  </si>
  <si>
    <t>Иные межбюджетные трансферты</t>
  </si>
  <si>
    <t>Создание условий для функционирования сельского хозяйства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</si>
  <si>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</si>
  <si>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Совершенствование улично-дорожной сети и обеспечение круглогодичного, комфортного и безопасного движения</t>
  </si>
  <si>
    <t>Целевая статья</t>
  </si>
  <si>
    <t>Поддержка и развитие самодеятельного народного творчества</t>
  </si>
  <si>
    <t>Участие в организации и финансировании проведения общественных работ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</si>
  <si>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</si>
  <si>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</si>
  <si>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</si>
  <si>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</si>
  <si>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</si>
  <si>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</si>
  <si>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0000</t>
  </si>
  <si>
    <t>1999</t>
  </si>
  <si>
    <t>1998</t>
  </si>
  <si>
    <t>1997</t>
  </si>
  <si>
    <t>5118</t>
  </si>
  <si>
    <t>9001</t>
  </si>
  <si>
    <t>9002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</si>
  <si>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</si>
  <si>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</si>
  <si>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1001</t>
  </si>
  <si>
    <t>1002</t>
  </si>
  <si>
    <t>Доплаты к пенсиям муниципальных служащих</t>
  </si>
  <si>
    <t>Развитие социального обслуживания населения</t>
  </si>
  <si>
    <t>Социальное обеспечение и иные выплаты населению</t>
  </si>
  <si>
    <t>8003</t>
  </si>
  <si>
    <t>36</t>
  </si>
  <si>
    <t>Муниципальная программа "Развитие социально-культурной сферы Центрально-Любинского сельского поселения Любинского муниципального района Омской области"</t>
  </si>
  <si>
    <t>Подпрограмма "Развитие культуры Центрально-Любинского сельского поселения"</t>
  </si>
  <si>
    <t>Подпрограмма "Содействие занятости населения Центрально-Любинского сельского поселения"</t>
  </si>
  <si>
    <t>Муниципальная программа  "Развитие экономического потенциала Центрально-Любинского сельского поселения Любинского муниципального района Омской области"</t>
  </si>
  <si>
    <t>Резервный фонд Администрации Центрально-Любинского сельского поселения</t>
  </si>
  <si>
    <t>Руководство и управление в сфере установленных функций органов местного самоуправления Центрально-Любинского сельского поселения</t>
  </si>
  <si>
    <t>Подпрограмма "Обеспечение доступным и комфортным жильем и коммунальными услугами граждан Центрально-Любинского сельского поселения"</t>
  </si>
  <si>
    <t>Развитие жилищного строительства на территории Центрально-Любинского сельского поселения</t>
  </si>
  <si>
    <t>Благоустройство территории Центрально-Любинского сельского поселения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</si>
  <si>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Центрально-Любинского сельского поселения"</t>
  </si>
  <si>
    <t>Обеспечение пожарной безопасности в населенных пунктах Центрально-Любинского сельского поселения</t>
  </si>
  <si>
    <t>Подпрограмма "Социальное обеспечение населения в Центрально-Любинском сельском поселении"</t>
  </si>
  <si>
    <t>Подпрограмма "Муниципальное управление и управление имуществом в Центрально-Любинском сельском поселении"</t>
  </si>
  <si>
    <t>Подпрограмма "Обеспечение безопасности дорожного движения в Центрально-Любинском сельском поселении"</t>
  </si>
  <si>
    <t>S055</t>
  </si>
  <si>
    <t>8022</t>
  </si>
  <si>
    <t>Осуществление деятельности в сфере жилищного хозяйства</t>
  </si>
  <si>
    <t>Закупка товаров, работ и услуг для обеспечения государственных (муниципальных) нужд</t>
  </si>
  <si>
    <t>Развитие молодежной политики, физической культуры и массового спорта</t>
  </si>
  <si>
    <t>Подпрограмма "Развитие молодежной политики, физической культуры и спорта в Центрально-Любинском сельском поселении"</t>
  </si>
  <si>
    <t>Организация газоснабжения населения</t>
  </si>
  <si>
    <t>8016</t>
  </si>
  <si>
    <t>Организация теплоснабжения населения</t>
  </si>
  <si>
    <t>8017</t>
  </si>
  <si>
    <t>Организация водоснабжения населения и водоотведения</t>
  </si>
  <si>
    <t>8021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</si>
  <si>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</si>
  <si>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9004</t>
  </si>
  <si>
    <t>Участие в организации деятельности по накоплению (в том числе раздельному накоплению) и  транспортированию твердых коммунальных отходов</t>
  </si>
  <si>
    <t>8020</t>
  </si>
  <si>
    <t>Утверждение генеральных планов поселения, правил землепользования и застройки</t>
  </si>
  <si>
    <t>8025</t>
  </si>
  <si>
    <t>Подпрограмма "Повышение энергетической эффективности экономики Центрально-Любинского сельского поселения и сокращение энергетических издержек в бюджетном секторе"</t>
  </si>
  <si>
    <t>Повышение энергетической эффективности и сокращение энергетических издержек за счет теплозащиты зданий</t>
  </si>
  <si>
    <t>Внедрение экономичных источников освещения с использованием энергосберегающих осветительных приборов</t>
  </si>
  <si>
    <t>5</t>
  </si>
  <si>
    <t>Возмещение части затрат молодым семьям на приобретение ремонтных телок</t>
  </si>
  <si>
    <t>Возмещение части затрат молодым семьям на приобретение ремонтных телек</t>
  </si>
  <si>
    <t>8023</t>
  </si>
  <si>
    <t>Возмещение части затрат юридическим лицам и индивидуальным предпринимателям по сбору, хранению, первичной обработке и транспортировке молока на промышленную переработку</t>
  </si>
  <si>
    <t>8027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</si>
  <si>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по контролю за исполнением бюджета поселения</t>
  </si>
  <si>
    <t>9006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</si>
  <si>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</si>
  <si>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Сохранение и популяризация объектов культурного наследия (памятников истории и культуры)</t>
  </si>
  <si>
    <t>Повышение эффективности деятельности Администрации Центрально-Любинского сельского поселения</t>
  </si>
  <si>
    <t>Формирование и развитие собственности Центрально-Любинского сельского поселения</t>
  </si>
  <si>
    <t>Пожарная безопасность и защита населения и территории Центрально-Любинского сельского поселения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</si>
  <si>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сельского поселения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</si>
  <si>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</si>
  <si>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</si>
  <si>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Комплексное развитие систем коммунальной инфраструктуры Центрально-Любинского сельского поселения</t>
  </si>
  <si>
    <t>Подготовка документов территориального планирования органов местного самоуправления Центрально-Любинского сельского поселения</t>
  </si>
  <si>
    <t>Комплексное развитие сельских территорий Центрально-Любинского сельского поселения</t>
  </si>
  <si>
    <t>S014</t>
  </si>
  <si>
    <t>7014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</si>
  <si>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</si>
  <si>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</t>
  </si>
  <si>
    <t>Премии и гранты</t>
  </si>
  <si>
    <t>1003</t>
  </si>
  <si>
    <t>Содержание автомобильных дорог общего пользования</t>
  </si>
  <si>
    <t>S065</t>
  </si>
  <si>
    <t>Капитальный ремонт, ремонт автомобильных дорог общего пользования местного значения в поселениях</t>
  </si>
  <si>
    <t>7034</t>
  </si>
  <si>
    <t>Устройство детской площадки в п. Центрально-Любинский ул. Школьная д. 1 Любинского муниципального района Омской области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</si>
  <si>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</si>
  <si>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</si>
  <si>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</t>
  </si>
  <si>
    <t>S0340</t>
  </si>
  <si>
    <t>Подпрограмма "Благоустройство общественных территорий"</t>
  </si>
  <si>
    <t>00000</t>
  </si>
  <si>
    <t>Благоустройство общественных территорий Центрально-Любинского сельского поселения</t>
  </si>
  <si>
    <t>Муниципальная программа "Формирование комфортной городской среды Центрально-Любинского сельского поселения Любинского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</si>
  <si>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области, направленного на достижение целей федерального проекта "Формирование комфортной городской среды"</t>
  </si>
  <si>
    <t>1004</t>
  </si>
  <si>
    <t>Ремонт автомобильной дороги общего пользования местного значения п. Центрально-Любинский ул. Въездная от д. № 1 в направлении р.п. Любинский</t>
  </si>
  <si>
    <t>Приложение № 3 к отчёту</t>
  </si>
  <si>
    <t>РАСХОДЫ</t>
  </si>
  <si>
    <t>№ п/п</t>
  </si>
  <si>
    <t>Утвержденные бюджетные назначения</t>
  </si>
  <si>
    <t>Исполнено</t>
  </si>
  <si>
    <t>Неисполненные назначения</t>
  </si>
  <si>
    <t>Вид расходов</t>
  </si>
  <si>
    <t xml:space="preserve">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</si>
</sst>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"/>
    <numFmt numFmtId="166" formatCode="0000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</cellStyleXfs>
  <cellXfs count="9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49" fontId="5" fillId="0" borderId="6" xfId="1" applyNumberFormat="1" applyFont="1" applyFill="1" applyBorder="1" applyAlignment="1" applyProtection="1">
      <alignment horizontal="center" vertical="center"/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6" xfId="1" applyNumberFormat="1" applyFont="1" applyFill="1" applyBorder="1" applyAlignment="1" applyProtection="1">
      <alignment horizontal="center" vertical="center"/>
      <protection hidden="1"/>
    </xf>
    <xf numFmtId="49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5" xfId="3" applyNumberFormat="1" applyFont="1" applyFill="1" applyBorder="1" applyAlignment="1" applyProtection="1">
      <alignment horizontal="left" vertical="center" wrapText="1"/>
      <protection hidden="1"/>
    </xf>
    <xf numFmtId="49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5" fillId="0" borderId="6" xfId="3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49" fontId="2" fillId="0" borderId="6" xfId="3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/>
      <protection hidden="1"/>
    </xf>
    <xf numFmtId="49" fontId="2" fillId="0" borderId="12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3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/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49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/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0" xfId="1" applyNumberFormat="1" applyFont="1" applyFill="1" applyProtection="1"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Font="1"/>
    <xf numFmtId="0" fontId="2" fillId="0" borderId="0" xfId="1" applyFont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5" applyFont="1" applyFill="1" applyBorder="1" applyAlignment="1" applyProtection="1">
      <alignment horizontal="center" vertical="center" wrapText="1"/>
      <protection hidden="1"/>
    </xf>
    <xf numFmtId="0" fontId="9" fillId="0" borderId="5" xfId="5" applyFont="1" applyFill="1" applyBorder="1" applyAlignment="1" applyProtection="1">
      <alignment horizontal="center" vertical="center"/>
      <protection hidden="1"/>
    </xf>
    <xf numFmtId="0" fontId="10" fillId="0" borderId="0" xfId="1" applyFont="1"/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>
      <alignment horizontal="center" vertical="center"/>
    </xf>
    <xf numFmtId="0" fontId="5" fillId="0" borderId="5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4" applyNumberFormat="1" applyFont="1" applyFill="1" applyBorder="1" applyAlignment="1" applyProtection="1">
      <alignment horizontal="left" vertical="top" wrapText="1"/>
      <protection hidden="1"/>
    </xf>
    <xf numFmtId="0" fontId="2" fillId="0" borderId="5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5" xfId="0" applyNumberFormat="1" applyFont="1" applyFill="1" applyBorder="1" applyAlignment="1" applyProtection="1">
      <alignment horizontal="left" vertical="top" wrapText="1"/>
      <protection hidden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166" fontId="2" fillId="0" borderId="5" xfId="0" applyNumberFormat="1" applyFont="1" applyFill="1" applyBorder="1" applyAlignment="1" applyProtection="1">
      <alignment horizontal="left" vertical="top" wrapText="1"/>
      <protection hidden="1"/>
    </xf>
    <xf numFmtId="0" fontId="11" fillId="0" borderId="9" xfId="1" applyFont="1" applyFill="1" applyBorder="1" applyAlignment="1" applyProtection="1">
      <alignment horizontal="center" vertical="top"/>
      <protection hidden="1"/>
    </xf>
    <xf numFmtId="0" fontId="4" fillId="0" borderId="8" xfId="1" applyFont="1" applyFill="1" applyBorder="1" applyProtection="1">
      <protection hidden="1"/>
    </xf>
    <xf numFmtId="0" fontId="1" fillId="0" borderId="1" xfId="1" applyFill="1" applyBorder="1" applyProtection="1"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4"/>
    <cellStyle name="Обычный_Tmp" xfId="3"/>
    <cellStyle name="Обычный_Tmp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9"/>
  <sheetViews>
    <sheetView tabSelected="1" zoomScale="85" zoomScaleNormal="85" workbookViewId="0">
      <selection activeCell="B4" sqref="B4:K4"/>
    </sheetView>
  </sheetViews>
  <sheetFormatPr defaultRowHeight="12.75" x14ac:dyDescent="0.2"/>
  <cols>
    <col min="1" max="1" width="7.140625" style="27" customWidth="1"/>
    <col min="2" max="2" width="55.85546875" style="27" customWidth="1"/>
    <col min="3" max="3" width="5" style="27" customWidth="1"/>
    <col min="4" max="4" width="3.7109375" style="27" customWidth="1"/>
    <col min="5" max="5" width="4.28515625" style="27" customWidth="1"/>
    <col min="6" max="6" width="6.7109375" style="27" customWidth="1"/>
    <col min="7" max="7" width="6" style="27" customWidth="1"/>
    <col min="8" max="8" width="7.5703125" style="27" customWidth="1"/>
    <col min="9" max="10" width="17.140625" style="27" customWidth="1"/>
    <col min="11" max="11" width="16.85546875" style="27" customWidth="1"/>
    <col min="12" max="12" width="0" style="27" hidden="1" customWidth="1"/>
    <col min="13" max="236" width="9.140625" style="27" customWidth="1"/>
    <col min="237" max="16384" width="9.140625" style="27"/>
  </cols>
  <sheetData>
    <row r="1" spans="1:12" s="68" customFormat="1" ht="18.75" x14ac:dyDescent="0.3">
      <c r="C1" s="20"/>
      <c r="D1" s="20"/>
      <c r="E1" s="20"/>
      <c r="F1" s="20"/>
      <c r="G1" s="20"/>
      <c r="H1" s="20"/>
      <c r="I1" s="20"/>
      <c r="J1" s="20"/>
      <c r="K1" s="67" t="s">
        <v>122</v>
      </c>
      <c r="L1" s="20"/>
    </row>
    <row r="2" spans="1:12" s="68" customFormat="1" ht="18.75" x14ac:dyDescent="0.3">
      <c r="B2" s="67"/>
      <c r="C2" s="67"/>
      <c r="D2" s="67"/>
      <c r="E2" s="67"/>
      <c r="F2" s="67"/>
      <c r="G2" s="67"/>
      <c r="H2" s="67"/>
      <c r="I2" s="67"/>
      <c r="J2" s="67"/>
      <c r="K2" s="67"/>
      <c r="L2" s="20"/>
    </row>
    <row r="3" spans="1:12" s="68" customFormat="1" ht="18.75" x14ac:dyDescent="0.3">
      <c r="B3" s="69" t="s">
        <v>123</v>
      </c>
      <c r="C3" s="69"/>
      <c r="D3" s="69"/>
      <c r="E3" s="69"/>
      <c r="F3" s="69"/>
      <c r="G3" s="69"/>
      <c r="H3" s="69"/>
      <c r="I3" s="69"/>
      <c r="J3" s="69"/>
      <c r="K3" s="69"/>
      <c r="L3" s="20"/>
    </row>
    <row r="4" spans="1:12" s="68" customFormat="1" ht="36" customHeight="1" x14ac:dyDescent="0.3">
      <c r="B4" s="70" t="s">
        <v>129</v>
      </c>
      <c r="C4" s="70"/>
      <c r="D4" s="70"/>
      <c r="E4" s="70"/>
      <c r="F4" s="70"/>
      <c r="G4" s="70"/>
      <c r="H4" s="70"/>
      <c r="I4" s="70"/>
      <c r="J4" s="70"/>
      <c r="K4" s="70"/>
      <c r="L4" s="20"/>
    </row>
    <row r="5" spans="1:12" s="68" customFormat="1" ht="18.75" x14ac:dyDescent="0.3">
      <c r="B5" s="6"/>
      <c r="C5" s="6"/>
      <c r="D5" s="6"/>
      <c r="E5" s="6"/>
      <c r="F5" s="6"/>
      <c r="G5" s="6"/>
      <c r="H5" s="6"/>
      <c r="I5" s="6"/>
      <c r="J5" s="6"/>
      <c r="K5" s="6"/>
    </row>
    <row r="6" spans="1:12" s="74" customFormat="1" ht="51" customHeight="1" x14ac:dyDescent="0.25">
      <c r="A6" s="71" t="s">
        <v>124</v>
      </c>
      <c r="B6" s="71" t="s">
        <v>25</v>
      </c>
      <c r="C6" s="71" t="s">
        <v>24</v>
      </c>
      <c r="D6" s="71"/>
      <c r="E6" s="71"/>
      <c r="F6" s="71"/>
      <c r="G6" s="71"/>
      <c r="H6" s="71"/>
      <c r="I6" s="72" t="s">
        <v>125</v>
      </c>
      <c r="J6" s="73" t="s">
        <v>126</v>
      </c>
      <c r="K6" s="72" t="s">
        <v>127</v>
      </c>
    </row>
    <row r="7" spans="1:12" s="74" customFormat="1" ht="112.5" customHeight="1" x14ac:dyDescent="0.25">
      <c r="A7" s="71"/>
      <c r="B7" s="71"/>
      <c r="C7" s="71" t="s">
        <v>21</v>
      </c>
      <c r="D7" s="71"/>
      <c r="E7" s="71"/>
      <c r="F7" s="71"/>
      <c r="G7" s="71"/>
      <c r="H7" s="75" t="s">
        <v>128</v>
      </c>
      <c r="I7" s="72"/>
      <c r="J7" s="73"/>
      <c r="K7" s="72"/>
    </row>
    <row r="8" spans="1:12" s="77" customFormat="1" ht="16.5" x14ac:dyDescent="0.25">
      <c r="A8" s="76">
        <v>1</v>
      </c>
      <c r="B8" s="76">
        <v>2</v>
      </c>
      <c r="C8" s="71">
        <v>3</v>
      </c>
      <c r="D8" s="71"/>
      <c r="E8" s="71"/>
      <c r="F8" s="71"/>
      <c r="G8" s="71"/>
      <c r="H8" s="75">
        <v>4</v>
      </c>
      <c r="I8" s="75">
        <v>5</v>
      </c>
      <c r="J8" s="75">
        <v>6</v>
      </c>
      <c r="K8" s="75">
        <v>7</v>
      </c>
    </row>
    <row r="9" spans="1:12" ht="76.5" customHeight="1" x14ac:dyDescent="0.2">
      <c r="A9" s="87">
        <v>1</v>
      </c>
      <c r="B9" s="43" t="s">
        <v>46</v>
      </c>
      <c r="C9" s="30">
        <v>35</v>
      </c>
      <c r="D9" s="31" t="s">
        <v>16</v>
      </c>
      <c r="E9" s="31" t="s">
        <v>9</v>
      </c>
      <c r="F9" s="11" t="s">
        <v>30</v>
      </c>
      <c r="G9" s="12">
        <v>0</v>
      </c>
      <c r="H9" s="9" t="s">
        <v>0</v>
      </c>
      <c r="I9" s="7">
        <f>I10+I24+I34+I45</f>
        <v>1761510.3099999998</v>
      </c>
      <c r="J9" s="7">
        <f>J10+J24+J34+J45</f>
        <v>1761510.3099999998</v>
      </c>
      <c r="K9" s="7">
        <f>I9-J9</f>
        <v>0</v>
      </c>
      <c r="L9" s="7">
        <f t="shared" ref="J9:L9" si="0">L10+L34+L45+L24</f>
        <v>0</v>
      </c>
    </row>
    <row r="10" spans="1:12" ht="36.75" customHeight="1" x14ac:dyDescent="0.2">
      <c r="A10" s="88"/>
      <c r="B10" s="43" t="s">
        <v>47</v>
      </c>
      <c r="C10" s="30">
        <v>35</v>
      </c>
      <c r="D10" s="31" t="s">
        <v>14</v>
      </c>
      <c r="E10" s="31" t="s">
        <v>9</v>
      </c>
      <c r="F10" s="11" t="s">
        <v>30</v>
      </c>
      <c r="G10" s="12">
        <v>0</v>
      </c>
      <c r="H10" s="9" t="s">
        <v>0</v>
      </c>
      <c r="I10" s="7">
        <f>I11+I20</f>
        <v>1212753.75</v>
      </c>
      <c r="J10" s="7">
        <f>J11+J20</f>
        <v>1212753.75</v>
      </c>
      <c r="K10" s="7">
        <f t="shared" ref="K10:K73" si="1">I10-J10</f>
        <v>0</v>
      </c>
      <c r="L10" s="7">
        <f t="shared" ref="J10:L10" si="2">L11+L20</f>
        <v>0</v>
      </c>
    </row>
    <row r="11" spans="1:12" ht="39" customHeight="1" x14ac:dyDescent="0.2">
      <c r="A11" s="88"/>
      <c r="B11" s="78" t="s">
        <v>22</v>
      </c>
      <c r="C11" s="30">
        <v>35</v>
      </c>
      <c r="D11" s="31" t="s">
        <v>14</v>
      </c>
      <c r="E11" s="31" t="s">
        <v>2</v>
      </c>
      <c r="F11" s="11" t="s">
        <v>30</v>
      </c>
      <c r="G11" s="12">
        <v>0</v>
      </c>
      <c r="H11" s="9" t="s">
        <v>0</v>
      </c>
      <c r="I11" s="7">
        <f>I12+I17</f>
        <v>1212753.75</v>
      </c>
      <c r="J11" s="7">
        <f>J12+J17</f>
        <v>1212753.75</v>
      </c>
      <c r="K11" s="7">
        <f t="shared" si="1"/>
        <v>0</v>
      </c>
      <c r="L11" s="7">
        <f t="shared" ref="J11:L11" si="3">L17+L12</f>
        <v>0</v>
      </c>
    </row>
    <row r="12" spans="1:12" ht="18.75" x14ac:dyDescent="0.2">
      <c r="A12" s="88"/>
      <c r="B12" s="43" t="s">
        <v>10</v>
      </c>
      <c r="C12" s="30">
        <v>35</v>
      </c>
      <c r="D12" s="31" t="s">
        <v>14</v>
      </c>
      <c r="E12" s="22">
        <v>1</v>
      </c>
      <c r="F12" s="14" t="s">
        <v>31</v>
      </c>
      <c r="G12" s="12">
        <v>0</v>
      </c>
      <c r="H12" s="9"/>
      <c r="I12" s="7">
        <f>I13+I15</f>
        <v>160298.75</v>
      </c>
      <c r="J12" s="7">
        <f>J13+J15</f>
        <v>160298.75</v>
      </c>
      <c r="K12" s="7">
        <f t="shared" si="1"/>
        <v>0</v>
      </c>
      <c r="L12" s="7">
        <f t="shared" ref="J12:L12" si="4">L13+L15</f>
        <v>0</v>
      </c>
    </row>
    <row r="13" spans="1:12" ht="56.25" x14ac:dyDescent="0.2">
      <c r="A13" s="88"/>
      <c r="B13" s="43" t="s">
        <v>63</v>
      </c>
      <c r="C13" s="30">
        <v>35</v>
      </c>
      <c r="D13" s="31" t="s">
        <v>14</v>
      </c>
      <c r="E13" s="22">
        <v>1</v>
      </c>
      <c r="F13" s="14" t="s">
        <v>31</v>
      </c>
      <c r="G13" s="12">
        <v>0</v>
      </c>
      <c r="H13" s="9">
        <v>200</v>
      </c>
      <c r="I13" s="7">
        <f>I14</f>
        <v>128498.75</v>
      </c>
      <c r="J13" s="7">
        <f>J14</f>
        <v>128498.75</v>
      </c>
      <c r="K13" s="7">
        <f t="shared" si="1"/>
        <v>0</v>
      </c>
      <c r="L13" s="7">
        <f t="shared" ref="J13:L13" si="5">L14</f>
        <v>0</v>
      </c>
    </row>
    <row r="14" spans="1:12" ht="56.25" x14ac:dyDescent="0.2">
      <c r="A14" s="88"/>
      <c r="B14" s="43" t="s">
        <v>7</v>
      </c>
      <c r="C14" s="30">
        <v>35</v>
      </c>
      <c r="D14" s="31" t="s">
        <v>14</v>
      </c>
      <c r="E14" s="22">
        <v>1</v>
      </c>
      <c r="F14" s="14" t="s">
        <v>31</v>
      </c>
      <c r="G14" s="12">
        <v>0</v>
      </c>
      <c r="H14" s="9">
        <v>240</v>
      </c>
      <c r="I14" s="7">
        <v>128498.75</v>
      </c>
      <c r="J14" s="7">
        <v>128498.75</v>
      </c>
      <c r="K14" s="7">
        <f t="shared" si="1"/>
        <v>0</v>
      </c>
      <c r="L14" s="7"/>
    </row>
    <row r="15" spans="1:12" ht="37.5" x14ac:dyDescent="0.2">
      <c r="A15" s="88"/>
      <c r="B15" s="43" t="s">
        <v>43</v>
      </c>
      <c r="C15" s="63">
        <v>35</v>
      </c>
      <c r="D15" s="64" t="s">
        <v>14</v>
      </c>
      <c r="E15" s="22">
        <v>1</v>
      </c>
      <c r="F15" s="14" t="s">
        <v>31</v>
      </c>
      <c r="G15" s="12">
        <v>0</v>
      </c>
      <c r="H15" s="9">
        <v>300</v>
      </c>
      <c r="I15" s="7">
        <f>I16</f>
        <v>31800</v>
      </c>
      <c r="J15" s="7">
        <f>J16</f>
        <v>31800</v>
      </c>
      <c r="K15" s="7">
        <f t="shared" si="1"/>
        <v>0</v>
      </c>
      <c r="L15" s="7">
        <f t="shared" ref="J15:L15" si="6">L16</f>
        <v>0</v>
      </c>
    </row>
    <row r="16" spans="1:12" ht="18.75" x14ac:dyDescent="0.2">
      <c r="A16" s="88"/>
      <c r="B16" s="43" t="s">
        <v>104</v>
      </c>
      <c r="C16" s="52">
        <v>35</v>
      </c>
      <c r="D16" s="53" t="s">
        <v>14</v>
      </c>
      <c r="E16" s="22">
        <v>1</v>
      </c>
      <c r="F16" s="14" t="s">
        <v>31</v>
      </c>
      <c r="G16" s="12">
        <v>0</v>
      </c>
      <c r="H16" s="9">
        <v>350</v>
      </c>
      <c r="I16" s="7">
        <v>31800</v>
      </c>
      <c r="J16" s="7">
        <v>31800</v>
      </c>
      <c r="K16" s="7">
        <f t="shared" si="1"/>
        <v>0</v>
      </c>
      <c r="L16" s="7"/>
    </row>
    <row r="17" spans="1:12" ht="150" x14ac:dyDescent="0.2">
      <c r="A17" s="88"/>
      <c r="B17" s="78" t="s">
        <v>26</v>
      </c>
      <c r="C17" s="30">
        <v>35</v>
      </c>
      <c r="D17" s="31" t="s">
        <v>14</v>
      </c>
      <c r="E17" s="11" t="s">
        <v>2</v>
      </c>
      <c r="F17" s="11" t="s">
        <v>35</v>
      </c>
      <c r="G17" s="12">
        <v>0</v>
      </c>
      <c r="H17" s="9" t="s">
        <v>0</v>
      </c>
      <c r="I17" s="7">
        <f>I18</f>
        <v>1052455</v>
      </c>
      <c r="J17" s="7">
        <f>J18</f>
        <v>1052455</v>
      </c>
      <c r="K17" s="7">
        <f t="shared" si="1"/>
        <v>0</v>
      </c>
      <c r="L17" s="7">
        <f t="shared" ref="K17:L18" si="7">L18</f>
        <v>0</v>
      </c>
    </row>
    <row r="18" spans="1:12" ht="18.75" x14ac:dyDescent="0.2">
      <c r="A18" s="88"/>
      <c r="B18" s="78" t="s">
        <v>27</v>
      </c>
      <c r="C18" s="30">
        <v>35</v>
      </c>
      <c r="D18" s="31">
        <v>1</v>
      </c>
      <c r="E18" s="11" t="s">
        <v>2</v>
      </c>
      <c r="F18" s="11" t="s">
        <v>35</v>
      </c>
      <c r="G18" s="12">
        <v>0</v>
      </c>
      <c r="H18" s="9">
        <v>500</v>
      </c>
      <c r="I18" s="7">
        <f>I19</f>
        <v>1052455</v>
      </c>
      <c r="J18" s="7">
        <f>J19</f>
        <v>1052455</v>
      </c>
      <c r="K18" s="7">
        <f t="shared" si="1"/>
        <v>0</v>
      </c>
      <c r="L18" s="7">
        <f t="shared" si="7"/>
        <v>0</v>
      </c>
    </row>
    <row r="19" spans="1:12" ht="18" customHeight="1" x14ac:dyDescent="0.2">
      <c r="A19" s="88"/>
      <c r="B19" s="78" t="s">
        <v>17</v>
      </c>
      <c r="C19" s="30">
        <v>35</v>
      </c>
      <c r="D19" s="31" t="s">
        <v>14</v>
      </c>
      <c r="E19" s="11" t="s">
        <v>2</v>
      </c>
      <c r="F19" s="11" t="s">
        <v>35</v>
      </c>
      <c r="G19" s="12">
        <v>0</v>
      </c>
      <c r="H19" s="9">
        <v>540</v>
      </c>
      <c r="I19" s="7">
        <v>1052455</v>
      </c>
      <c r="J19" s="7">
        <v>1052455</v>
      </c>
      <c r="K19" s="7">
        <f t="shared" si="1"/>
        <v>0</v>
      </c>
      <c r="L19" s="32"/>
    </row>
    <row r="20" spans="1:12" ht="63" customHeight="1" x14ac:dyDescent="0.2">
      <c r="A20" s="88"/>
      <c r="B20" s="26" t="s">
        <v>90</v>
      </c>
      <c r="C20" s="30">
        <v>35</v>
      </c>
      <c r="D20" s="31">
        <v>1</v>
      </c>
      <c r="E20" s="14" t="s">
        <v>11</v>
      </c>
      <c r="F20" s="14" t="s">
        <v>30</v>
      </c>
      <c r="G20" s="12">
        <v>0</v>
      </c>
      <c r="H20" s="9"/>
      <c r="I20" s="7">
        <f>I21</f>
        <v>0</v>
      </c>
      <c r="J20" s="7">
        <f>J21</f>
        <v>0</v>
      </c>
      <c r="K20" s="7">
        <f t="shared" si="1"/>
        <v>0</v>
      </c>
      <c r="L20" s="7">
        <f t="shared" ref="J20:L20" si="8">L21</f>
        <v>0</v>
      </c>
    </row>
    <row r="21" spans="1:12" ht="27.75" customHeight="1" x14ac:dyDescent="0.2">
      <c r="A21" s="88"/>
      <c r="B21" s="78" t="s">
        <v>10</v>
      </c>
      <c r="C21" s="30">
        <v>35</v>
      </c>
      <c r="D21" s="31">
        <v>1</v>
      </c>
      <c r="E21" s="14" t="s">
        <v>11</v>
      </c>
      <c r="F21" s="14" t="s">
        <v>31</v>
      </c>
      <c r="G21" s="12">
        <v>0</v>
      </c>
      <c r="H21" s="9"/>
      <c r="I21" s="7">
        <f>I22</f>
        <v>0</v>
      </c>
      <c r="J21" s="7">
        <f>J22</f>
        <v>0</v>
      </c>
      <c r="K21" s="7">
        <f t="shared" si="1"/>
        <v>0</v>
      </c>
      <c r="L21" s="7">
        <f t="shared" ref="J21:L21" si="9">L22</f>
        <v>0</v>
      </c>
    </row>
    <row r="22" spans="1:12" ht="45" customHeight="1" x14ac:dyDescent="0.2">
      <c r="A22" s="88"/>
      <c r="B22" s="78" t="s">
        <v>63</v>
      </c>
      <c r="C22" s="30">
        <v>35</v>
      </c>
      <c r="D22" s="31">
        <v>1</v>
      </c>
      <c r="E22" s="14" t="s">
        <v>11</v>
      </c>
      <c r="F22" s="14" t="s">
        <v>31</v>
      </c>
      <c r="G22" s="12">
        <v>0</v>
      </c>
      <c r="H22" s="9">
        <v>200</v>
      </c>
      <c r="I22" s="7">
        <f>I23</f>
        <v>0</v>
      </c>
      <c r="J22" s="7">
        <f>J23</f>
        <v>0</v>
      </c>
      <c r="K22" s="7">
        <f t="shared" si="1"/>
        <v>0</v>
      </c>
      <c r="L22" s="7">
        <f t="shared" ref="J22:L22" si="10">L23</f>
        <v>0</v>
      </c>
    </row>
    <row r="23" spans="1:12" ht="63.75" customHeight="1" x14ac:dyDescent="0.2">
      <c r="A23" s="88"/>
      <c r="B23" s="78" t="s">
        <v>7</v>
      </c>
      <c r="C23" s="30">
        <v>35</v>
      </c>
      <c r="D23" s="31">
        <v>1</v>
      </c>
      <c r="E23" s="14" t="s">
        <v>11</v>
      </c>
      <c r="F23" s="14" t="s">
        <v>31</v>
      </c>
      <c r="G23" s="12">
        <v>0</v>
      </c>
      <c r="H23" s="9">
        <v>240</v>
      </c>
      <c r="I23" s="7">
        <v>0</v>
      </c>
      <c r="J23" s="7">
        <v>0</v>
      </c>
      <c r="K23" s="7">
        <f t="shared" si="1"/>
        <v>0</v>
      </c>
      <c r="L23" s="32"/>
    </row>
    <row r="24" spans="1:12" ht="53.25" customHeight="1" x14ac:dyDescent="0.2">
      <c r="A24" s="88"/>
      <c r="B24" s="79" t="s">
        <v>65</v>
      </c>
      <c r="C24" s="30">
        <v>35</v>
      </c>
      <c r="D24" s="31">
        <v>2</v>
      </c>
      <c r="E24" s="11" t="s">
        <v>9</v>
      </c>
      <c r="F24" s="11" t="s">
        <v>30</v>
      </c>
      <c r="G24" s="12">
        <v>0</v>
      </c>
      <c r="H24" s="9"/>
      <c r="I24" s="7">
        <f>I25</f>
        <v>219652.41999999998</v>
      </c>
      <c r="J24" s="7">
        <f>J25</f>
        <v>219652.41999999998</v>
      </c>
      <c r="K24" s="7">
        <f t="shared" si="1"/>
        <v>0</v>
      </c>
      <c r="L24" s="7">
        <f t="shared" ref="J24:L24" si="11">L25</f>
        <v>0</v>
      </c>
    </row>
    <row r="25" spans="1:12" ht="37.5" x14ac:dyDescent="0.2">
      <c r="A25" s="88"/>
      <c r="B25" s="79" t="s">
        <v>64</v>
      </c>
      <c r="C25" s="30">
        <v>35</v>
      </c>
      <c r="D25" s="31">
        <v>2</v>
      </c>
      <c r="E25" s="11" t="s">
        <v>2</v>
      </c>
      <c r="F25" s="11" t="s">
        <v>30</v>
      </c>
      <c r="G25" s="12">
        <v>0</v>
      </c>
      <c r="H25" s="9"/>
      <c r="I25" s="7">
        <f>I26+I31</f>
        <v>219652.41999999998</v>
      </c>
      <c r="J25" s="7">
        <f>J26+J31</f>
        <v>219652.41999999998</v>
      </c>
      <c r="K25" s="7">
        <f t="shared" si="1"/>
        <v>0</v>
      </c>
      <c r="L25" s="7">
        <f t="shared" ref="J25:L25" si="12">L26+L31</f>
        <v>0</v>
      </c>
    </row>
    <row r="26" spans="1:12" ht="18.75" x14ac:dyDescent="0.2">
      <c r="A26" s="88"/>
      <c r="B26" s="78" t="s">
        <v>10</v>
      </c>
      <c r="C26" s="30">
        <v>35</v>
      </c>
      <c r="D26" s="31">
        <v>2</v>
      </c>
      <c r="E26" s="11" t="s">
        <v>2</v>
      </c>
      <c r="F26" s="11" t="s">
        <v>31</v>
      </c>
      <c r="G26" s="12">
        <v>0</v>
      </c>
      <c r="H26" s="9"/>
      <c r="I26" s="7">
        <f>I27+I29</f>
        <v>158394</v>
      </c>
      <c r="J26" s="7">
        <f>J27+J29</f>
        <v>158394</v>
      </c>
      <c r="K26" s="7">
        <f t="shared" si="1"/>
        <v>0</v>
      </c>
      <c r="L26" s="7">
        <f t="shared" ref="J26:L26" si="13">L27</f>
        <v>0</v>
      </c>
    </row>
    <row r="27" spans="1:12" ht="56.25" x14ac:dyDescent="0.2">
      <c r="A27" s="88"/>
      <c r="B27" s="78" t="s">
        <v>63</v>
      </c>
      <c r="C27" s="30">
        <v>35</v>
      </c>
      <c r="D27" s="31">
        <v>2</v>
      </c>
      <c r="E27" s="11" t="s">
        <v>2</v>
      </c>
      <c r="F27" s="11" t="s">
        <v>31</v>
      </c>
      <c r="G27" s="12">
        <v>0</v>
      </c>
      <c r="H27" s="9">
        <v>200</v>
      </c>
      <c r="I27" s="7">
        <f>I28</f>
        <v>95694</v>
      </c>
      <c r="J27" s="7">
        <f>J28</f>
        <v>95694</v>
      </c>
      <c r="K27" s="7">
        <f t="shared" si="1"/>
        <v>0</v>
      </c>
      <c r="L27" s="7">
        <f t="shared" ref="J27:L27" si="14">L28</f>
        <v>0</v>
      </c>
    </row>
    <row r="28" spans="1:12" ht="56.25" x14ac:dyDescent="0.2">
      <c r="A28" s="88"/>
      <c r="B28" s="78" t="s">
        <v>7</v>
      </c>
      <c r="C28" s="30">
        <v>35</v>
      </c>
      <c r="D28" s="31">
        <v>2</v>
      </c>
      <c r="E28" s="11" t="s">
        <v>2</v>
      </c>
      <c r="F28" s="11" t="s">
        <v>31</v>
      </c>
      <c r="G28" s="12">
        <v>0</v>
      </c>
      <c r="H28" s="9">
        <v>240</v>
      </c>
      <c r="I28" s="7">
        <v>95694</v>
      </c>
      <c r="J28" s="7">
        <v>95694</v>
      </c>
      <c r="K28" s="7">
        <f t="shared" si="1"/>
        <v>0</v>
      </c>
      <c r="L28" s="32"/>
    </row>
    <row r="29" spans="1:12" ht="37.5" x14ac:dyDescent="0.2">
      <c r="A29" s="88"/>
      <c r="B29" s="78" t="s">
        <v>43</v>
      </c>
      <c r="C29" s="41">
        <v>35</v>
      </c>
      <c r="D29" s="42">
        <v>2</v>
      </c>
      <c r="E29" s="11" t="s">
        <v>2</v>
      </c>
      <c r="F29" s="11" t="s">
        <v>31</v>
      </c>
      <c r="G29" s="12">
        <v>0</v>
      </c>
      <c r="H29" s="9">
        <v>300</v>
      </c>
      <c r="I29" s="7">
        <f>I30</f>
        <v>62700</v>
      </c>
      <c r="J29" s="7">
        <f>J30</f>
        <v>62700</v>
      </c>
      <c r="K29" s="7">
        <f t="shared" si="1"/>
        <v>0</v>
      </c>
      <c r="L29" s="7">
        <f t="shared" ref="J29:L29" si="15">L30</f>
        <v>0</v>
      </c>
    </row>
    <row r="30" spans="1:12" ht="18.75" x14ac:dyDescent="0.2">
      <c r="A30" s="88"/>
      <c r="B30" s="78" t="s">
        <v>104</v>
      </c>
      <c r="C30" s="41">
        <v>35</v>
      </c>
      <c r="D30" s="42">
        <v>2</v>
      </c>
      <c r="E30" s="11" t="s">
        <v>2</v>
      </c>
      <c r="F30" s="11" t="s">
        <v>31</v>
      </c>
      <c r="G30" s="12">
        <v>0</v>
      </c>
      <c r="H30" s="9">
        <v>350</v>
      </c>
      <c r="I30" s="7">
        <v>62700</v>
      </c>
      <c r="J30" s="7">
        <v>62700</v>
      </c>
      <c r="K30" s="7">
        <f t="shared" si="1"/>
        <v>0</v>
      </c>
      <c r="L30" s="32"/>
    </row>
    <row r="31" spans="1:12" ht="126" customHeight="1" x14ac:dyDescent="0.2">
      <c r="A31" s="88"/>
      <c r="B31" s="26" t="s">
        <v>72</v>
      </c>
      <c r="C31" s="30">
        <v>35</v>
      </c>
      <c r="D31" s="31">
        <v>2</v>
      </c>
      <c r="E31" s="11" t="s">
        <v>2</v>
      </c>
      <c r="F31" s="14" t="s">
        <v>73</v>
      </c>
      <c r="G31" s="12">
        <v>0</v>
      </c>
      <c r="H31" s="9"/>
      <c r="I31" s="7">
        <f>I32</f>
        <v>61258.42</v>
      </c>
      <c r="J31" s="7">
        <f>J32</f>
        <v>61258.42</v>
      </c>
      <c r="K31" s="7">
        <f t="shared" si="1"/>
        <v>0</v>
      </c>
      <c r="L31" s="7">
        <f t="shared" ref="J31:L31" si="16">L32</f>
        <v>0</v>
      </c>
    </row>
    <row r="32" spans="1:12" ht="18.75" x14ac:dyDescent="0.2">
      <c r="A32" s="88"/>
      <c r="B32" s="80" t="s">
        <v>27</v>
      </c>
      <c r="C32" s="30">
        <v>35</v>
      </c>
      <c r="D32" s="31">
        <v>2</v>
      </c>
      <c r="E32" s="11" t="s">
        <v>2</v>
      </c>
      <c r="F32" s="14" t="s">
        <v>73</v>
      </c>
      <c r="G32" s="12">
        <v>0</v>
      </c>
      <c r="H32" s="9">
        <v>500</v>
      </c>
      <c r="I32" s="7">
        <f>I33</f>
        <v>61258.42</v>
      </c>
      <c r="J32" s="7">
        <f>J33</f>
        <v>61258.42</v>
      </c>
      <c r="K32" s="7">
        <f t="shared" si="1"/>
        <v>0</v>
      </c>
      <c r="L32" s="7">
        <f t="shared" ref="J32:L32" si="17">L33</f>
        <v>0</v>
      </c>
    </row>
    <row r="33" spans="1:12" ht="18.75" x14ac:dyDescent="0.2">
      <c r="A33" s="88"/>
      <c r="B33" s="26" t="s">
        <v>17</v>
      </c>
      <c r="C33" s="30">
        <v>35</v>
      </c>
      <c r="D33" s="31">
        <v>2</v>
      </c>
      <c r="E33" s="11" t="s">
        <v>2</v>
      </c>
      <c r="F33" s="14" t="s">
        <v>73</v>
      </c>
      <c r="G33" s="12">
        <v>0</v>
      </c>
      <c r="H33" s="9">
        <v>540</v>
      </c>
      <c r="I33" s="7">
        <v>61258.42</v>
      </c>
      <c r="J33" s="7">
        <v>61258.42</v>
      </c>
      <c r="K33" s="7">
        <f t="shared" si="1"/>
        <v>0</v>
      </c>
      <c r="L33" s="32"/>
    </row>
    <row r="34" spans="1:12" ht="56.25" x14ac:dyDescent="0.2">
      <c r="A34" s="88"/>
      <c r="B34" s="78" t="s">
        <v>48</v>
      </c>
      <c r="C34" s="30">
        <v>35</v>
      </c>
      <c r="D34" s="31">
        <v>3</v>
      </c>
      <c r="E34" s="11" t="s">
        <v>9</v>
      </c>
      <c r="F34" s="11" t="s">
        <v>30</v>
      </c>
      <c r="G34" s="12">
        <v>0</v>
      </c>
      <c r="H34" s="9"/>
      <c r="I34" s="7">
        <f>I35</f>
        <v>252290.94</v>
      </c>
      <c r="J34" s="7">
        <f>J35</f>
        <v>252290.94</v>
      </c>
      <c r="K34" s="7">
        <f t="shared" si="1"/>
        <v>0</v>
      </c>
      <c r="L34" s="7">
        <f t="shared" ref="J34:L34" si="18">L35</f>
        <v>0</v>
      </c>
    </row>
    <row r="35" spans="1:12" ht="38.25" customHeight="1" x14ac:dyDescent="0.2">
      <c r="A35" s="88"/>
      <c r="B35" s="78" t="s">
        <v>23</v>
      </c>
      <c r="C35" s="30">
        <v>35</v>
      </c>
      <c r="D35" s="31">
        <v>3</v>
      </c>
      <c r="E35" s="11" t="s">
        <v>2</v>
      </c>
      <c r="F35" s="11" t="s">
        <v>30</v>
      </c>
      <c r="G35" s="12">
        <v>0</v>
      </c>
      <c r="H35" s="9"/>
      <c r="I35" s="7">
        <f>I42+I39+I36</f>
        <v>252290.94</v>
      </c>
      <c r="J35" s="7">
        <f>J42+J39+J36</f>
        <v>252290.94</v>
      </c>
      <c r="K35" s="7">
        <f t="shared" si="1"/>
        <v>0</v>
      </c>
      <c r="L35" s="7">
        <f t="shared" ref="J35:L35" si="19">L42+L39+L36</f>
        <v>0</v>
      </c>
    </row>
    <row r="36" spans="1:12" ht="38.25" customHeight="1" x14ac:dyDescent="0.2">
      <c r="A36" s="88"/>
      <c r="B36" s="78" t="s">
        <v>10</v>
      </c>
      <c r="C36" s="55">
        <v>35</v>
      </c>
      <c r="D36" s="56">
        <v>3</v>
      </c>
      <c r="E36" s="14" t="s">
        <v>2</v>
      </c>
      <c r="F36" s="14" t="s">
        <v>31</v>
      </c>
      <c r="G36" s="12">
        <v>0</v>
      </c>
      <c r="H36" s="9"/>
      <c r="I36" s="7">
        <f t="shared" ref="I36:J36" si="20">I37</f>
        <v>0</v>
      </c>
      <c r="J36" s="7">
        <f t="shared" si="20"/>
        <v>0</v>
      </c>
      <c r="K36" s="7">
        <f t="shared" si="1"/>
        <v>0</v>
      </c>
      <c r="L36" s="7">
        <f t="shared" ref="L36" si="21">L37</f>
        <v>0</v>
      </c>
    </row>
    <row r="37" spans="1:12" ht="38.25" customHeight="1" x14ac:dyDescent="0.2">
      <c r="A37" s="88"/>
      <c r="B37" s="78" t="s">
        <v>28</v>
      </c>
      <c r="C37" s="55">
        <v>35</v>
      </c>
      <c r="D37" s="56">
        <v>3</v>
      </c>
      <c r="E37" s="11" t="s">
        <v>2</v>
      </c>
      <c r="F37" s="11" t="s">
        <v>31</v>
      </c>
      <c r="G37" s="12">
        <v>0</v>
      </c>
      <c r="H37" s="9">
        <v>100</v>
      </c>
      <c r="I37" s="7">
        <f t="shared" ref="I37:J37" si="22">I38</f>
        <v>0</v>
      </c>
      <c r="J37" s="7">
        <f t="shared" si="22"/>
        <v>0</v>
      </c>
      <c r="K37" s="7">
        <f t="shared" si="1"/>
        <v>0</v>
      </c>
      <c r="L37" s="7">
        <f t="shared" ref="L37" si="23">L38</f>
        <v>0</v>
      </c>
    </row>
    <row r="38" spans="1:12" ht="38.25" customHeight="1" x14ac:dyDescent="0.2">
      <c r="A38" s="88"/>
      <c r="B38" s="78" t="s">
        <v>8</v>
      </c>
      <c r="C38" s="55">
        <v>35</v>
      </c>
      <c r="D38" s="56">
        <v>3</v>
      </c>
      <c r="E38" s="11" t="s">
        <v>2</v>
      </c>
      <c r="F38" s="11" t="s">
        <v>31</v>
      </c>
      <c r="G38" s="12">
        <v>0</v>
      </c>
      <c r="H38" s="9">
        <v>120</v>
      </c>
      <c r="I38" s="7">
        <v>0</v>
      </c>
      <c r="J38" s="7">
        <v>0</v>
      </c>
      <c r="K38" s="7">
        <f t="shared" si="1"/>
        <v>0</v>
      </c>
      <c r="L38" s="7"/>
    </row>
    <row r="39" spans="1:12" ht="38.25" customHeight="1" x14ac:dyDescent="0.2">
      <c r="A39" s="88"/>
      <c r="B39" s="43" t="s">
        <v>23</v>
      </c>
      <c r="C39" s="39">
        <v>35</v>
      </c>
      <c r="D39" s="40">
        <v>3</v>
      </c>
      <c r="E39" s="11" t="s">
        <v>2</v>
      </c>
      <c r="F39" s="14" t="s">
        <v>101</v>
      </c>
      <c r="G39" s="12">
        <v>0</v>
      </c>
      <c r="H39" s="9"/>
      <c r="I39" s="7">
        <f>I40</f>
        <v>149514.67000000001</v>
      </c>
      <c r="J39" s="7">
        <f>J40</f>
        <v>149514.67000000001</v>
      </c>
      <c r="K39" s="7">
        <f t="shared" si="1"/>
        <v>0</v>
      </c>
      <c r="L39" s="7">
        <f t="shared" ref="J39:L39" si="24">L40</f>
        <v>0</v>
      </c>
    </row>
    <row r="40" spans="1:12" ht="38.25" customHeight="1" x14ac:dyDescent="0.2">
      <c r="A40" s="88"/>
      <c r="B40" s="78" t="s">
        <v>28</v>
      </c>
      <c r="C40" s="39">
        <v>35</v>
      </c>
      <c r="D40" s="40">
        <v>3</v>
      </c>
      <c r="E40" s="11" t="s">
        <v>2</v>
      </c>
      <c r="F40" s="14" t="s">
        <v>101</v>
      </c>
      <c r="G40" s="12">
        <v>0</v>
      </c>
      <c r="H40" s="9">
        <v>100</v>
      </c>
      <c r="I40" s="7">
        <f>I41</f>
        <v>149514.67000000001</v>
      </c>
      <c r="J40" s="7">
        <f>J41</f>
        <v>149514.67000000001</v>
      </c>
      <c r="K40" s="7">
        <f t="shared" si="1"/>
        <v>0</v>
      </c>
      <c r="L40" s="7">
        <f t="shared" ref="J40:L40" si="25">L41</f>
        <v>0</v>
      </c>
    </row>
    <row r="41" spans="1:12" ht="38.25" customHeight="1" x14ac:dyDescent="0.2">
      <c r="A41" s="88"/>
      <c r="B41" s="78" t="s">
        <v>8</v>
      </c>
      <c r="C41" s="39">
        <v>35</v>
      </c>
      <c r="D41" s="40">
        <v>3</v>
      </c>
      <c r="E41" s="11" t="s">
        <v>2</v>
      </c>
      <c r="F41" s="14" t="s">
        <v>101</v>
      </c>
      <c r="G41" s="12">
        <v>0</v>
      </c>
      <c r="H41" s="9">
        <v>120</v>
      </c>
      <c r="I41" s="7">
        <v>149514.67000000001</v>
      </c>
      <c r="J41" s="7">
        <v>149514.67000000001</v>
      </c>
      <c r="K41" s="7">
        <f t="shared" si="1"/>
        <v>0</v>
      </c>
      <c r="L41" s="7"/>
    </row>
    <row r="42" spans="1:12" ht="37.5" x14ac:dyDescent="0.2">
      <c r="A42" s="88"/>
      <c r="B42" s="43" t="s">
        <v>23</v>
      </c>
      <c r="C42" s="30">
        <v>35</v>
      </c>
      <c r="D42" s="31">
        <v>3</v>
      </c>
      <c r="E42" s="11" t="s">
        <v>2</v>
      </c>
      <c r="F42" s="14" t="s">
        <v>100</v>
      </c>
      <c r="G42" s="12">
        <v>0</v>
      </c>
      <c r="H42" s="9"/>
      <c r="I42" s="7">
        <f t="shared" ref="I42:L43" si="26">I43</f>
        <v>102776.27</v>
      </c>
      <c r="J42" s="7">
        <f t="shared" si="26"/>
        <v>102776.27</v>
      </c>
      <c r="K42" s="7">
        <f t="shared" si="1"/>
        <v>0</v>
      </c>
      <c r="L42" s="7">
        <f t="shared" si="26"/>
        <v>0</v>
      </c>
    </row>
    <row r="43" spans="1:12" ht="118.5" customHeight="1" x14ac:dyDescent="0.2">
      <c r="A43" s="88"/>
      <c r="B43" s="78" t="s">
        <v>28</v>
      </c>
      <c r="C43" s="30">
        <v>35</v>
      </c>
      <c r="D43" s="31">
        <v>3</v>
      </c>
      <c r="E43" s="11" t="s">
        <v>2</v>
      </c>
      <c r="F43" s="14" t="s">
        <v>100</v>
      </c>
      <c r="G43" s="12">
        <v>0</v>
      </c>
      <c r="H43" s="9">
        <v>100</v>
      </c>
      <c r="I43" s="7">
        <f t="shared" si="26"/>
        <v>102776.27</v>
      </c>
      <c r="J43" s="7">
        <f t="shared" si="26"/>
        <v>102776.27</v>
      </c>
      <c r="K43" s="7">
        <f t="shared" si="1"/>
        <v>0</v>
      </c>
      <c r="L43" s="7">
        <f t="shared" si="26"/>
        <v>0</v>
      </c>
    </row>
    <row r="44" spans="1:12" ht="37.5" x14ac:dyDescent="0.2">
      <c r="A44" s="88"/>
      <c r="B44" s="78" t="s">
        <v>8</v>
      </c>
      <c r="C44" s="30">
        <v>35</v>
      </c>
      <c r="D44" s="31">
        <v>3</v>
      </c>
      <c r="E44" s="11" t="s">
        <v>2</v>
      </c>
      <c r="F44" s="14" t="s">
        <v>100</v>
      </c>
      <c r="G44" s="12">
        <v>0</v>
      </c>
      <c r="H44" s="9">
        <v>120</v>
      </c>
      <c r="I44" s="7">
        <v>102776.27</v>
      </c>
      <c r="J44" s="7">
        <v>102776.27</v>
      </c>
      <c r="K44" s="7">
        <f t="shared" si="1"/>
        <v>0</v>
      </c>
      <c r="L44" s="32"/>
    </row>
    <row r="45" spans="1:12" ht="56.25" x14ac:dyDescent="0.2">
      <c r="A45" s="88"/>
      <c r="B45" s="78" t="s">
        <v>57</v>
      </c>
      <c r="C45" s="30">
        <v>35</v>
      </c>
      <c r="D45" s="31">
        <v>4</v>
      </c>
      <c r="E45" s="11" t="s">
        <v>9</v>
      </c>
      <c r="F45" s="11" t="s">
        <v>30</v>
      </c>
      <c r="G45" s="12">
        <v>0</v>
      </c>
      <c r="H45" s="9" t="s">
        <v>0</v>
      </c>
      <c r="I45" s="7">
        <f>I46</f>
        <v>76813.2</v>
      </c>
      <c r="J45" s="7">
        <f>J46</f>
        <v>76813.2</v>
      </c>
      <c r="K45" s="7">
        <f t="shared" si="1"/>
        <v>0</v>
      </c>
      <c r="L45" s="7">
        <f t="shared" ref="J45:L45" si="27">L46</f>
        <v>0</v>
      </c>
    </row>
    <row r="46" spans="1:12" ht="37.5" x14ac:dyDescent="0.2">
      <c r="A46" s="88"/>
      <c r="B46" s="78" t="s">
        <v>42</v>
      </c>
      <c r="C46" s="30">
        <v>35</v>
      </c>
      <c r="D46" s="31">
        <v>4</v>
      </c>
      <c r="E46" s="11" t="s">
        <v>2</v>
      </c>
      <c r="F46" s="11" t="s">
        <v>30</v>
      </c>
      <c r="G46" s="12">
        <v>0</v>
      </c>
      <c r="H46" s="9"/>
      <c r="I46" s="7">
        <f>I47</f>
        <v>76813.2</v>
      </c>
      <c r="J46" s="7">
        <f>J47</f>
        <v>76813.2</v>
      </c>
      <c r="K46" s="7">
        <f t="shared" si="1"/>
        <v>0</v>
      </c>
      <c r="L46" s="7">
        <f t="shared" ref="J46:L46" si="28">L47</f>
        <v>0</v>
      </c>
    </row>
    <row r="47" spans="1:12" ht="18.75" customHeight="1" x14ac:dyDescent="0.2">
      <c r="A47" s="88"/>
      <c r="B47" s="78" t="s">
        <v>41</v>
      </c>
      <c r="C47" s="30">
        <v>35</v>
      </c>
      <c r="D47" s="31">
        <v>4</v>
      </c>
      <c r="E47" s="11" t="s">
        <v>2</v>
      </c>
      <c r="F47" s="11" t="s">
        <v>39</v>
      </c>
      <c r="G47" s="12">
        <v>0</v>
      </c>
      <c r="H47" s="9"/>
      <c r="I47" s="7">
        <f>I48</f>
        <v>76813.2</v>
      </c>
      <c r="J47" s="7">
        <f>J48</f>
        <v>76813.2</v>
      </c>
      <c r="K47" s="7">
        <f t="shared" si="1"/>
        <v>0</v>
      </c>
      <c r="L47" s="7">
        <f t="shared" ref="J47:L47" si="29">L48</f>
        <v>0</v>
      </c>
    </row>
    <row r="48" spans="1:12" ht="37.5" x14ac:dyDescent="0.2">
      <c r="A48" s="88"/>
      <c r="B48" s="78" t="s">
        <v>43</v>
      </c>
      <c r="C48" s="30">
        <v>35</v>
      </c>
      <c r="D48" s="31">
        <v>4</v>
      </c>
      <c r="E48" s="11" t="s">
        <v>2</v>
      </c>
      <c r="F48" s="11" t="s">
        <v>39</v>
      </c>
      <c r="G48" s="12">
        <v>0</v>
      </c>
      <c r="H48" s="9">
        <v>300</v>
      </c>
      <c r="I48" s="7">
        <f>I49</f>
        <v>76813.2</v>
      </c>
      <c r="J48" s="7">
        <f>J49</f>
        <v>76813.2</v>
      </c>
      <c r="K48" s="7">
        <f t="shared" si="1"/>
        <v>0</v>
      </c>
      <c r="L48" s="7">
        <f t="shared" ref="J48:L48" si="30">L49</f>
        <v>0</v>
      </c>
    </row>
    <row r="49" spans="1:12" ht="41.25" customHeight="1" x14ac:dyDescent="0.2">
      <c r="A49" s="88"/>
      <c r="B49" s="43" t="s">
        <v>95</v>
      </c>
      <c r="C49" s="30">
        <v>35</v>
      </c>
      <c r="D49" s="31">
        <v>4</v>
      </c>
      <c r="E49" s="11" t="s">
        <v>2</v>
      </c>
      <c r="F49" s="11" t="s">
        <v>39</v>
      </c>
      <c r="G49" s="12">
        <v>0</v>
      </c>
      <c r="H49" s="9">
        <v>310</v>
      </c>
      <c r="I49" s="7">
        <v>76813.2</v>
      </c>
      <c r="J49" s="7">
        <v>76813.2</v>
      </c>
      <c r="K49" s="7">
        <f t="shared" si="1"/>
        <v>0</v>
      </c>
      <c r="L49" s="7"/>
    </row>
    <row r="50" spans="1:12" ht="75" customHeight="1" x14ac:dyDescent="0.2">
      <c r="A50" s="87">
        <v>2</v>
      </c>
      <c r="B50" s="78" t="s">
        <v>49</v>
      </c>
      <c r="C50" s="30">
        <v>36</v>
      </c>
      <c r="D50" s="31">
        <v>0</v>
      </c>
      <c r="E50" s="11" t="s">
        <v>9</v>
      </c>
      <c r="F50" s="11" t="s">
        <v>30</v>
      </c>
      <c r="G50" s="12">
        <v>0</v>
      </c>
      <c r="H50" s="9"/>
      <c r="I50" s="7">
        <f t="shared" ref="I50:L50" si="31">I51+I79+I112+I123+I134+I139</f>
        <v>14864985.73</v>
      </c>
      <c r="J50" s="7">
        <f t="shared" ref="J50" si="32">J51+J79+J112+J123+J134+J139</f>
        <v>13431630.219999999</v>
      </c>
      <c r="K50" s="7">
        <f t="shared" si="1"/>
        <v>1433355.5100000016</v>
      </c>
      <c r="L50" s="7">
        <f t="shared" si="31"/>
        <v>2514723.75</v>
      </c>
    </row>
    <row r="51" spans="1:12" ht="56.25" x14ac:dyDescent="0.2">
      <c r="A51" s="88"/>
      <c r="B51" s="78" t="s">
        <v>58</v>
      </c>
      <c r="C51" s="30">
        <v>36</v>
      </c>
      <c r="D51" s="31" t="s">
        <v>14</v>
      </c>
      <c r="E51" s="11" t="s">
        <v>9</v>
      </c>
      <c r="F51" s="11" t="s">
        <v>30</v>
      </c>
      <c r="G51" s="12">
        <v>0</v>
      </c>
      <c r="H51" s="9" t="s">
        <v>0</v>
      </c>
      <c r="I51" s="7">
        <f t="shared" ref="I51:L51" si="33">I52+I75</f>
        <v>4706712.74</v>
      </c>
      <c r="J51" s="7">
        <f t="shared" ref="J51" si="34">J52+J75</f>
        <v>4706712.74</v>
      </c>
      <c r="K51" s="7">
        <f t="shared" si="1"/>
        <v>0</v>
      </c>
      <c r="L51" s="7">
        <f t="shared" si="33"/>
        <v>122006</v>
      </c>
    </row>
    <row r="52" spans="1:12" ht="72.75" customHeight="1" x14ac:dyDescent="0.2">
      <c r="A52" s="88"/>
      <c r="B52" s="43" t="s">
        <v>91</v>
      </c>
      <c r="C52" s="30">
        <v>36</v>
      </c>
      <c r="D52" s="31" t="s">
        <v>14</v>
      </c>
      <c r="E52" s="11" t="s">
        <v>2</v>
      </c>
      <c r="F52" s="11" t="s">
        <v>30</v>
      </c>
      <c r="G52" s="12">
        <v>0</v>
      </c>
      <c r="H52" s="9" t="s">
        <v>0</v>
      </c>
      <c r="I52" s="7">
        <f t="shared" ref="I52:L52" si="35">I53+I56+I63+I66+I69+I72</f>
        <v>4655202.74</v>
      </c>
      <c r="J52" s="7">
        <f t="shared" ref="J52" si="36">J53+J56+J63+J66+J69+J72</f>
        <v>4655202.74</v>
      </c>
      <c r="K52" s="7">
        <f t="shared" si="1"/>
        <v>0</v>
      </c>
      <c r="L52" s="7">
        <f t="shared" si="35"/>
        <v>122006</v>
      </c>
    </row>
    <row r="53" spans="1:12" ht="37.5" customHeight="1" x14ac:dyDescent="0.2">
      <c r="A53" s="88"/>
      <c r="B53" s="78" t="s">
        <v>50</v>
      </c>
      <c r="C53" s="30">
        <v>36</v>
      </c>
      <c r="D53" s="31" t="s">
        <v>14</v>
      </c>
      <c r="E53" s="11" t="s">
        <v>2</v>
      </c>
      <c r="F53" s="11" t="s">
        <v>33</v>
      </c>
      <c r="G53" s="12">
        <v>0</v>
      </c>
      <c r="H53" s="9"/>
      <c r="I53" s="7">
        <f>I54</f>
        <v>0</v>
      </c>
      <c r="J53" s="7">
        <f>J54</f>
        <v>0</v>
      </c>
      <c r="K53" s="7">
        <f t="shared" si="1"/>
        <v>0</v>
      </c>
      <c r="L53" s="7">
        <f t="shared" ref="J53:L53" si="37">L54</f>
        <v>0</v>
      </c>
    </row>
    <row r="54" spans="1:12" ht="18.75" x14ac:dyDescent="0.2">
      <c r="A54" s="88"/>
      <c r="B54" s="78" t="s">
        <v>29</v>
      </c>
      <c r="C54" s="30">
        <v>36</v>
      </c>
      <c r="D54" s="31">
        <v>1</v>
      </c>
      <c r="E54" s="11" t="s">
        <v>2</v>
      </c>
      <c r="F54" s="11" t="s">
        <v>33</v>
      </c>
      <c r="G54" s="12">
        <v>0</v>
      </c>
      <c r="H54" s="9">
        <v>800</v>
      </c>
      <c r="I54" s="7">
        <f>I55</f>
        <v>0</v>
      </c>
      <c r="J54" s="7">
        <f>J55</f>
        <v>0</v>
      </c>
      <c r="K54" s="7">
        <f t="shared" si="1"/>
        <v>0</v>
      </c>
      <c r="L54" s="7">
        <f t="shared" ref="J54:L54" si="38">L55</f>
        <v>0</v>
      </c>
    </row>
    <row r="55" spans="1:12" ht="18.75" x14ac:dyDescent="0.2">
      <c r="A55" s="88"/>
      <c r="B55" s="78" t="s">
        <v>15</v>
      </c>
      <c r="C55" s="30">
        <v>36</v>
      </c>
      <c r="D55" s="31">
        <v>1</v>
      </c>
      <c r="E55" s="11" t="s">
        <v>2</v>
      </c>
      <c r="F55" s="11" t="s">
        <v>33</v>
      </c>
      <c r="G55" s="12">
        <v>0</v>
      </c>
      <c r="H55" s="9">
        <v>870</v>
      </c>
      <c r="I55" s="7">
        <v>0</v>
      </c>
      <c r="J55" s="7">
        <v>0</v>
      </c>
      <c r="K55" s="7">
        <f t="shared" si="1"/>
        <v>0</v>
      </c>
      <c r="L55" s="32"/>
    </row>
    <row r="56" spans="1:12" ht="75" x14ac:dyDescent="0.2">
      <c r="A56" s="88"/>
      <c r="B56" s="78" t="s">
        <v>51</v>
      </c>
      <c r="C56" s="30">
        <v>36</v>
      </c>
      <c r="D56" s="31" t="s">
        <v>14</v>
      </c>
      <c r="E56" s="11" t="s">
        <v>2</v>
      </c>
      <c r="F56" s="11" t="s">
        <v>32</v>
      </c>
      <c r="G56" s="12">
        <v>0</v>
      </c>
      <c r="H56" s="9"/>
      <c r="I56" s="7">
        <f>I57+I59+I61</f>
        <v>3030449.46</v>
      </c>
      <c r="J56" s="7">
        <f>J57+J59+J61</f>
        <v>3030449.46</v>
      </c>
      <c r="K56" s="7">
        <f t="shared" si="1"/>
        <v>0</v>
      </c>
      <c r="L56" s="7">
        <f t="shared" ref="J56:L56" si="39">L57+L59+L61</f>
        <v>0</v>
      </c>
    </row>
    <row r="57" spans="1:12" ht="112.5" x14ac:dyDescent="0.2">
      <c r="A57" s="88"/>
      <c r="B57" s="78" t="s">
        <v>28</v>
      </c>
      <c r="C57" s="30">
        <v>36</v>
      </c>
      <c r="D57" s="31">
        <v>1</v>
      </c>
      <c r="E57" s="11" t="s">
        <v>2</v>
      </c>
      <c r="F57" s="11" t="s">
        <v>32</v>
      </c>
      <c r="G57" s="12">
        <v>0</v>
      </c>
      <c r="H57" s="9">
        <v>100</v>
      </c>
      <c r="I57" s="7">
        <f>I58</f>
        <v>2238960.79</v>
      </c>
      <c r="J57" s="7">
        <f>J58</f>
        <v>2238960.79</v>
      </c>
      <c r="K57" s="7">
        <f t="shared" si="1"/>
        <v>0</v>
      </c>
      <c r="L57" s="7">
        <f t="shared" ref="J57:L57" si="40">L58</f>
        <v>0</v>
      </c>
    </row>
    <row r="58" spans="1:12" ht="37.5" x14ac:dyDescent="0.2">
      <c r="A58" s="88"/>
      <c r="B58" s="78" t="s">
        <v>8</v>
      </c>
      <c r="C58" s="30">
        <v>36</v>
      </c>
      <c r="D58" s="31" t="s">
        <v>14</v>
      </c>
      <c r="E58" s="11" t="s">
        <v>2</v>
      </c>
      <c r="F58" s="11" t="s">
        <v>32</v>
      </c>
      <c r="G58" s="12">
        <v>0</v>
      </c>
      <c r="H58" s="9">
        <v>120</v>
      </c>
      <c r="I58" s="7">
        <v>2238960.79</v>
      </c>
      <c r="J58" s="7">
        <v>2238960.79</v>
      </c>
      <c r="K58" s="7">
        <f t="shared" si="1"/>
        <v>0</v>
      </c>
      <c r="L58" s="32"/>
    </row>
    <row r="59" spans="1:12" ht="56.25" x14ac:dyDescent="0.2">
      <c r="A59" s="88"/>
      <c r="B59" s="43" t="s">
        <v>63</v>
      </c>
      <c r="C59" s="30">
        <v>36</v>
      </c>
      <c r="D59" s="31">
        <v>1</v>
      </c>
      <c r="E59" s="11" t="s">
        <v>2</v>
      </c>
      <c r="F59" s="11" t="s">
        <v>32</v>
      </c>
      <c r="G59" s="12">
        <v>0</v>
      </c>
      <c r="H59" s="9">
        <v>200</v>
      </c>
      <c r="I59" s="7">
        <f>I60</f>
        <v>790488.67</v>
      </c>
      <c r="J59" s="7">
        <f>J60</f>
        <v>790488.67</v>
      </c>
      <c r="K59" s="7">
        <f t="shared" si="1"/>
        <v>0</v>
      </c>
      <c r="L59" s="7">
        <f t="shared" ref="J59:L59" si="41">L60</f>
        <v>0</v>
      </c>
    </row>
    <row r="60" spans="1:12" ht="56.25" x14ac:dyDescent="0.2">
      <c r="A60" s="88"/>
      <c r="B60" s="78" t="s">
        <v>7</v>
      </c>
      <c r="C60" s="30">
        <v>36</v>
      </c>
      <c r="D60" s="31" t="s">
        <v>14</v>
      </c>
      <c r="E60" s="11" t="s">
        <v>2</v>
      </c>
      <c r="F60" s="11" t="s">
        <v>32</v>
      </c>
      <c r="G60" s="12">
        <v>0</v>
      </c>
      <c r="H60" s="9">
        <v>240</v>
      </c>
      <c r="I60" s="7">
        <v>790488.67</v>
      </c>
      <c r="J60" s="7">
        <v>790488.67</v>
      </c>
      <c r="K60" s="7">
        <f t="shared" si="1"/>
        <v>0</v>
      </c>
      <c r="L60" s="32"/>
    </row>
    <row r="61" spans="1:12" ht="18.75" x14ac:dyDescent="0.2">
      <c r="A61" s="88"/>
      <c r="B61" s="78" t="s">
        <v>29</v>
      </c>
      <c r="C61" s="30">
        <v>36</v>
      </c>
      <c r="D61" s="31">
        <v>1</v>
      </c>
      <c r="E61" s="11" t="s">
        <v>2</v>
      </c>
      <c r="F61" s="11" t="s">
        <v>32</v>
      </c>
      <c r="G61" s="12">
        <v>0</v>
      </c>
      <c r="H61" s="9">
        <v>800</v>
      </c>
      <c r="I61" s="7">
        <f>I62</f>
        <v>1000</v>
      </c>
      <c r="J61" s="7">
        <f>J62</f>
        <v>1000</v>
      </c>
      <c r="K61" s="7">
        <f t="shared" si="1"/>
        <v>0</v>
      </c>
      <c r="L61" s="7">
        <f t="shared" ref="J61:L61" si="42">L62</f>
        <v>0</v>
      </c>
    </row>
    <row r="62" spans="1:12" ht="18" customHeight="1" x14ac:dyDescent="0.2">
      <c r="A62" s="88"/>
      <c r="B62" s="78" t="s">
        <v>6</v>
      </c>
      <c r="C62" s="30">
        <v>36</v>
      </c>
      <c r="D62" s="31" t="s">
        <v>14</v>
      </c>
      <c r="E62" s="11" t="s">
        <v>2</v>
      </c>
      <c r="F62" s="11" t="s">
        <v>32</v>
      </c>
      <c r="G62" s="12">
        <v>0</v>
      </c>
      <c r="H62" s="9">
        <v>850</v>
      </c>
      <c r="I62" s="7">
        <v>1000</v>
      </c>
      <c r="J62" s="7">
        <v>1000</v>
      </c>
      <c r="K62" s="7">
        <f t="shared" si="1"/>
        <v>0</v>
      </c>
      <c r="L62" s="32"/>
    </row>
    <row r="63" spans="1:12" ht="18.75" x14ac:dyDescent="0.2">
      <c r="A63" s="88"/>
      <c r="B63" s="78" t="s">
        <v>10</v>
      </c>
      <c r="C63" s="30">
        <v>36</v>
      </c>
      <c r="D63" s="31">
        <v>1</v>
      </c>
      <c r="E63" s="11" t="s">
        <v>2</v>
      </c>
      <c r="F63" s="11" t="s">
        <v>31</v>
      </c>
      <c r="G63" s="12">
        <v>0</v>
      </c>
      <c r="H63" s="9"/>
      <c r="I63" s="7">
        <f>I64</f>
        <v>1409124.28</v>
      </c>
      <c r="J63" s="7">
        <f>J64</f>
        <v>1409124.28</v>
      </c>
      <c r="K63" s="7">
        <f t="shared" si="1"/>
        <v>0</v>
      </c>
      <c r="L63" s="7">
        <f t="shared" ref="J63:L63" si="43">L64</f>
        <v>0</v>
      </c>
    </row>
    <row r="64" spans="1:12" ht="56.25" x14ac:dyDescent="0.2">
      <c r="A64" s="88"/>
      <c r="B64" s="78" t="s">
        <v>63</v>
      </c>
      <c r="C64" s="30">
        <v>36</v>
      </c>
      <c r="D64" s="31">
        <v>1</v>
      </c>
      <c r="E64" s="11" t="s">
        <v>2</v>
      </c>
      <c r="F64" s="11" t="s">
        <v>31</v>
      </c>
      <c r="G64" s="12">
        <v>0</v>
      </c>
      <c r="H64" s="9">
        <v>200</v>
      </c>
      <c r="I64" s="7">
        <f>I65</f>
        <v>1409124.28</v>
      </c>
      <c r="J64" s="7">
        <f>J65</f>
        <v>1409124.28</v>
      </c>
      <c r="K64" s="7">
        <f t="shared" si="1"/>
        <v>0</v>
      </c>
      <c r="L64" s="7">
        <f t="shared" ref="J64:L64" si="44">L65</f>
        <v>0</v>
      </c>
    </row>
    <row r="65" spans="1:13" ht="56.25" x14ac:dyDescent="0.2">
      <c r="A65" s="88"/>
      <c r="B65" s="43" t="s">
        <v>7</v>
      </c>
      <c r="C65" s="30">
        <v>36</v>
      </c>
      <c r="D65" s="31">
        <v>1</v>
      </c>
      <c r="E65" s="11" t="s">
        <v>2</v>
      </c>
      <c r="F65" s="11" t="s">
        <v>31</v>
      </c>
      <c r="G65" s="12">
        <v>0</v>
      </c>
      <c r="H65" s="9">
        <v>240</v>
      </c>
      <c r="I65" s="7">
        <v>1409124.28</v>
      </c>
      <c r="J65" s="7">
        <v>1409124.28</v>
      </c>
      <c r="K65" s="7">
        <f t="shared" si="1"/>
        <v>0</v>
      </c>
      <c r="L65" s="32"/>
    </row>
    <row r="66" spans="1:13" ht="57" customHeight="1" x14ac:dyDescent="0.2">
      <c r="A66" s="88"/>
      <c r="B66" s="43" t="s">
        <v>96</v>
      </c>
      <c r="C66" s="30">
        <v>36</v>
      </c>
      <c r="D66" s="31" t="s">
        <v>14</v>
      </c>
      <c r="E66" s="11" t="s">
        <v>2</v>
      </c>
      <c r="F66" s="11" t="s">
        <v>34</v>
      </c>
      <c r="G66" s="12">
        <v>2</v>
      </c>
      <c r="H66" s="9" t="s">
        <v>0</v>
      </c>
      <c r="I66" s="7">
        <f>I67</f>
        <v>125129</v>
      </c>
      <c r="J66" s="7">
        <f>J67</f>
        <v>125129</v>
      </c>
      <c r="K66" s="7">
        <f t="shared" si="1"/>
        <v>0</v>
      </c>
      <c r="L66" s="7">
        <f t="shared" ref="J66:L67" si="45">L67</f>
        <v>122006</v>
      </c>
    </row>
    <row r="67" spans="1:13" ht="112.5" x14ac:dyDescent="0.2">
      <c r="A67" s="88"/>
      <c r="B67" s="78" t="s">
        <v>28</v>
      </c>
      <c r="C67" s="30">
        <v>36</v>
      </c>
      <c r="D67" s="9">
        <v>1</v>
      </c>
      <c r="E67" s="10" t="s">
        <v>2</v>
      </c>
      <c r="F67" s="10" t="s">
        <v>34</v>
      </c>
      <c r="G67" s="29">
        <v>2</v>
      </c>
      <c r="H67" s="9">
        <v>100</v>
      </c>
      <c r="I67" s="7">
        <f>I68</f>
        <v>125129</v>
      </c>
      <c r="J67" s="7">
        <f>J68</f>
        <v>125129</v>
      </c>
      <c r="K67" s="7">
        <f t="shared" si="1"/>
        <v>0</v>
      </c>
      <c r="L67" s="7">
        <f t="shared" si="45"/>
        <v>122006</v>
      </c>
    </row>
    <row r="68" spans="1:13" ht="37.5" x14ac:dyDescent="0.2">
      <c r="A68" s="88"/>
      <c r="B68" s="78" t="s">
        <v>8</v>
      </c>
      <c r="C68" s="30">
        <v>36</v>
      </c>
      <c r="D68" s="31" t="s">
        <v>14</v>
      </c>
      <c r="E68" s="11" t="s">
        <v>2</v>
      </c>
      <c r="F68" s="11" t="s">
        <v>34</v>
      </c>
      <c r="G68" s="12">
        <v>2</v>
      </c>
      <c r="H68" s="9">
        <v>120</v>
      </c>
      <c r="I68" s="7">
        <v>125129</v>
      </c>
      <c r="J68" s="7">
        <v>125129</v>
      </c>
      <c r="K68" s="7">
        <f t="shared" si="1"/>
        <v>0</v>
      </c>
      <c r="L68" s="4">
        <v>122006</v>
      </c>
    </row>
    <row r="69" spans="1:13" ht="153" customHeight="1" x14ac:dyDescent="0.2">
      <c r="A69" s="88"/>
      <c r="B69" s="43" t="s">
        <v>37</v>
      </c>
      <c r="C69" s="30">
        <v>36</v>
      </c>
      <c r="D69" s="31">
        <v>1</v>
      </c>
      <c r="E69" s="11" t="s">
        <v>2</v>
      </c>
      <c r="F69" s="11" t="s">
        <v>36</v>
      </c>
      <c r="G69" s="12">
        <v>0</v>
      </c>
      <c r="H69" s="9"/>
      <c r="I69" s="7">
        <f>I71</f>
        <v>90000</v>
      </c>
      <c r="J69" s="7">
        <f>J71</f>
        <v>90000</v>
      </c>
      <c r="K69" s="7">
        <f t="shared" si="1"/>
        <v>0</v>
      </c>
      <c r="L69" s="7">
        <f t="shared" ref="J69:L69" si="46">L71</f>
        <v>0</v>
      </c>
    </row>
    <row r="70" spans="1:13" ht="18.75" x14ac:dyDescent="0.2">
      <c r="A70" s="88"/>
      <c r="B70" s="78" t="s">
        <v>27</v>
      </c>
      <c r="C70" s="30">
        <v>36</v>
      </c>
      <c r="D70" s="31">
        <v>1</v>
      </c>
      <c r="E70" s="11" t="s">
        <v>2</v>
      </c>
      <c r="F70" s="11" t="s">
        <v>36</v>
      </c>
      <c r="G70" s="12">
        <v>0</v>
      </c>
      <c r="H70" s="9">
        <v>500</v>
      </c>
      <c r="I70" s="7">
        <f>I71</f>
        <v>90000</v>
      </c>
      <c r="J70" s="7">
        <f>J71</f>
        <v>90000</v>
      </c>
      <c r="K70" s="7">
        <f t="shared" si="1"/>
        <v>0</v>
      </c>
      <c r="L70" s="7">
        <f t="shared" ref="J70:L70" si="47">L71</f>
        <v>0</v>
      </c>
    </row>
    <row r="71" spans="1:13" ht="18.75" x14ac:dyDescent="0.2">
      <c r="A71" s="88"/>
      <c r="B71" s="78" t="s">
        <v>17</v>
      </c>
      <c r="C71" s="30">
        <v>36</v>
      </c>
      <c r="D71" s="31">
        <v>1</v>
      </c>
      <c r="E71" s="11" t="s">
        <v>2</v>
      </c>
      <c r="F71" s="11" t="s">
        <v>36</v>
      </c>
      <c r="G71" s="12">
        <v>0</v>
      </c>
      <c r="H71" s="9">
        <v>540</v>
      </c>
      <c r="I71" s="7">
        <v>90000</v>
      </c>
      <c r="J71" s="7">
        <v>90000</v>
      </c>
      <c r="K71" s="7">
        <f t="shared" si="1"/>
        <v>0</v>
      </c>
      <c r="L71" s="32"/>
    </row>
    <row r="72" spans="1:13" ht="133.5" customHeight="1" x14ac:dyDescent="0.2">
      <c r="A72" s="88"/>
      <c r="B72" s="78" t="s">
        <v>87</v>
      </c>
      <c r="C72" s="30">
        <v>36</v>
      </c>
      <c r="D72" s="31">
        <v>1</v>
      </c>
      <c r="E72" s="11" t="s">
        <v>2</v>
      </c>
      <c r="F72" s="14" t="s">
        <v>88</v>
      </c>
      <c r="G72" s="12">
        <v>0</v>
      </c>
      <c r="H72" s="9"/>
      <c r="I72" s="7">
        <f>I73</f>
        <v>500</v>
      </c>
      <c r="J72" s="7">
        <f>J73</f>
        <v>500</v>
      </c>
      <c r="K72" s="7">
        <f t="shared" si="1"/>
        <v>0</v>
      </c>
      <c r="L72" s="7">
        <f t="shared" ref="J72:L73" si="48">L73</f>
        <v>0</v>
      </c>
    </row>
    <row r="73" spans="1:13" ht="18.75" x14ac:dyDescent="0.2">
      <c r="A73" s="88"/>
      <c r="B73" s="78" t="s">
        <v>27</v>
      </c>
      <c r="C73" s="30">
        <v>36</v>
      </c>
      <c r="D73" s="31">
        <v>1</v>
      </c>
      <c r="E73" s="11" t="s">
        <v>2</v>
      </c>
      <c r="F73" s="14" t="s">
        <v>88</v>
      </c>
      <c r="G73" s="12">
        <v>0</v>
      </c>
      <c r="H73" s="9">
        <v>500</v>
      </c>
      <c r="I73" s="7">
        <f>I74</f>
        <v>500</v>
      </c>
      <c r="J73" s="7">
        <f>J74</f>
        <v>500</v>
      </c>
      <c r="K73" s="7">
        <f t="shared" si="1"/>
        <v>0</v>
      </c>
      <c r="L73" s="7">
        <f t="shared" si="48"/>
        <v>0</v>
      </c>
    </row>
    <row r="74" spans="1:13" ht="18.75" x14ac:dyDescent="0.2">
      <c r="A74" s="88"/>
      <c r="B74" s="78" t="s">
        <v>17</v>
      </c>
      <c r="C74" s="30">
        <v>36</v>
      </c>
      <c r="D74" s="31">
        <v>1</v>
      </c>
      <c r="E74" s="11" t="s">
        <v>2</v>
      </c>
      <c r="F74" s="14" t="s">
        <v>88</v>
      </c>
      <c r="G74" s="12">
        <v>0</v>
      </c>
      <c r="H74" s="9">
        <v>540</v>
      </c>
      <c r="I74" s="7">
        <v>500</v>
      </c>
      <c r="J74" s="7">
        <v>500</v>
      </c>
      <c r="K74" s="7">
        <f t="shared" ref="K74:K137" si="49">I74-J74</f>
        <v>0</v>
      </c>
      <c r="L74" s="32"/>
    </row>
    <row r="75" spans="1:13" ht="63" customHeight="1" x14ac:dyDescent="0.2">
      <c r="A75" s="88"/>
      <c r="B75" s="43" t="s">
        <v>92</v>
      </c>
      <c r="C75" s="30">
        <v>36</v>
      </c>
      <c r="D75" s="9">
        <v>1</v>
      </c>
      <c r="E75" s="10" t="s">
        <v>11</v>
      </c>
      <c r="F75" s="10" t="s">
        <v>30</v>
      </c>
      <c r="G75" s="29">
        <v>0</v>
      </c>
      <c r="H75" s="9"/>
      <c r="I75" s="7">
        <f>I76</f>
        <v>51510</v>
      </c>
      <c r="J75" s="7">
        <f>J76</f>
        <v>51510</v>
      </c>
      <c r="K75" s="7">
        <f t="shared" si="49"/>
        <v>0</v>
      </c>
      <c r="L75" s="7">
        <f t="shared" ref="J75:L75" si="50">L76</f>
        <v>0</v>
      </c>
    </row>
    <row r="76" spans="1:13" ht="25.5" customHeight="1" x14ac:dyDescent="0.2">
      <c r="A76" s="88"/>
      <c r="B76" s="78" t="s">
        <v>10</v>
      </c>
      <c r="C76" s="30">
        <v>36</v>
      </c>
      <c r="D76" s="31">
        <v>1</v>
      </c>
      <c r="E76" s="11" t="s">
        <v>11</v>
      </c>
      <c r="F76" s="11" t="s">
        <v>31</v>
      </c>
      <c r="G76" s="12">
        <v>0</v>
      </c>
      <c r="H76" s="9"/>
      <c r="I76" s="7">
        <f>I77</f>
        <v>51510</v>
      </c>
      <c r="J76" s="7">
        <f>J77</f>
        <v>51510</v>
      </c>
      <c r="K76" s="7">
        <f t="shared" si="49"/>
        <v>0</v>
      </c>
      <c r="L76" s="7">
        <f t="shared" ref="J76:L76" si="51">L77</f>
        <v>0</v>
      </c>
    </row>
    <row r="77" spans="1:13" ht="56.25" x14ac:dyDescent="0.2">
      <c r="A77" s="88"/>
      <c r="B77" s="78" t="s">
        <v>63</v>
      </c>
      <c r="C77" s="30">
        <v>36</v>
      </c>
      <c r="D77" s="31">
        <v>1</v>
      </c>
      <c r="E77" s="11" t="s">
        <v>11</v>
      </c>
      <c r="F77" s="11" t="s">
        <v>31</v>
      </c>
      <c r="G77" s="12">
        <v>0</v>
      </c>
      <c r="H77" s="9">
        <v>200</v>
      </c>
      <c r="I77" s="7">
        <f>I78</f>
        <v>51510</v>
      </c>
      <c r="J77" s="7">
        <f>J78</f>
        <v>51510</v>
      </c>
      <c r="K77" s="7">
        <f t="shared" si="49"/>
        <v>0</v>
      </c>
      <c r="L77" s="7">
        <f t="shared" ref="J77:L77" si="52">L78</f>
        <v>0</v>
      </c>
    </row>
    <row r="78" spans="1:13" ht="56.25" x14ac:dyDescent="0.2">
      <c r="A78" s="88"/>
      <c r="B78" s="78" t="s">
        <v>7</v>
      </c>
      <c r="C78" s="30">
        <v>36</v>
      </c>
      <c r="D78" s="31">
        <v>1</v>
      </c>
      <c r="E78" s="11" t="s">
        <v>11</v>
      </c>
      <c r="F78" s="11" t="s">
        <v>31</v>
      </c>
      <c r="G78" s="12">
        <v>0</v>
      </c>
      <c r="H78" s="9">
        <v>240</v>
      </c>
      <c r="I78" s="7">
        <v>51510</v>
      </c>
      <c r="J78" s="7">
        <v>51510</v>
      </c>
      <c r="K78" s="7">
        <f t="shared" si="49"/>
        <v>0</v>
      </c>
      <c r="L78" s="32"/>
    </row>
    <row r="79" spans="1:13" ht="75" x14ac:dyDescent="0.2">
      <c r="A79" s="88"/>
      <c r="B79" s="78" t="s">
        <v>52</v>
      </c>
      <c r="C79" s="30">
        <v>36</v>
      </c>
      <c r="D79" s="31">
        <v>2</v>
      </c>
      <c r="E79" s="11" t="s">
        <v>9</v>
      </c>
      <c r="F79" s="11" t="s">
        <v>30</v>
      </c>
      <c r="G79" s="12">
        <v>0</v>
      </c>
      <c r="H79" s="9" t="s">
        <v>0</v>
      </c>
      <c r="I79" s="7">
        <f t="shared" ref="I79:L79" si="53">I80+I98+I86+I108</f>
        <v>4919662.5600000005</v>
      </c>
      <c r="J79" s="7">
        <f t="shared" ref="J79" si="54">J80+J98+J86+J108</f>
        <v>4917260.0199999996</v>
      </c>
      <c r="K79" s="7">
        <f t="shared" si="49"/>
        <v>2402.5400000009686</v>
      </c>
      <c r="L79" s="7">
        <f t="shared" si="53"/>
        <v>0</v>
      </c>
    </row>
    <row r="80" spans="1:13" ht="56.25" x14ac:dyDescent="0.2">
      <c r="A80" s="88"/>
      <c r="B80" s="78" t="s">
        <v>53</v>
      </c>
      <c r="C80" s="30">
        <v>36</v>
      </c>
      <c r="D80" s="31">
        <v>2</v>
      </c>
      <c r="E80" s="11" t="s">
        <v>2</v>
      </c>
      <c r="F80" s="11" t="s">
        <v>30</v>
      </c>
      <c r="G80" s="12">
        <v>0</v>
      </c>
      <c r="H80" s="9"/>
      <c r="I80" s="7">
        <f>I81</f>
        <v>5692</v>
      </c>
      <c r="J80" s="7">
        <f>J81</f>
        <v>3289.56</v>
      </c>
      <c r="K80" s="7">
        <f t="shared" si="49"/>
        <v>2402.44</v>
      </c>
      <c r="L80" s="7">
        <f t="shared" ref="J80:L80" si="55">L81</f>
        <v>0</v>
      </c>
      <c r="M80" s="8"/>
    </row>
    <row r="81" spans="1:12" ht="37.5" x14ac:dyDescent="0.2">
      <c r="A81" s="88"/>
      <c r="B81" s="78" t="s">
        <v>62</v>
      </c>
      <c r="C81" s="30">
        <v>36</v>
      </c>
      <c r="D81" s="31">
        <v>2</v>
      </c>
      <c r="E81" s="11" t="s">
        <v>2</v>
      </c>
      <c r="F81" s="11" t="s">
        <v>61</v>
      </c>
      <c r="G81" s="12">
        <v>0</v>
      </c>
      <c r="H81" s="9"/>
      <c r="I81" s="7">
        <f>I82+I84</f>
        <v>5692</v>
      </c>
      <c r="J81" s="7">
        <f>J82+J84</f>
        <v>3289.56</v>
      </c>
      <c r="K81" s="7">
        <f t="shared" si="49"/>
        <v>2402.44</v>
      </c>
      <c r="L81" s="7">
        <f t="shared" ref="J81:L81" si="56">L82+L84</f>
        <v>0</v>
      </c>
    </row>
    <row r="82" spans="1:12" ht="56.25" x14ac:dyDescent="0.2">
      <c r="A82" s="88"/>
      <c r="B82" s="78" t="s">
        <v>63</v>
      </c>
      <c r="C82" s="30">
        <v>36</v>
      </c>
      <c r="D82" s="31">
        <v>2</v>
      </c>
      <c r="E82" s="11" t="s">
        <v>2</v>
      </c>
      <c r="F82" s="11" t="s">
        <v>61</v>
      </c>
      <c r="G82" s="12">
        <v>0</v>
      </c>
      <c r="H82" s="9">
        <v>200</v>
      </c>
      <c r="I82" s="7">
        <f>I83</f>
        <v>5691.33</v>
      </c>
      <c r="J82" s="7">
        <f>J83</f>
        <v>3288.89</v>
      </c>
      <c r="K82" s="7">
        <f t="shared" si="49"/>
        <v>2402.44</v>
      </c>
      <c r="L82" s="7">
        <f t="shared" ref="J82:L82" si="57">L83</f>
        <v>0</v>
      </c>
    </row>
    <row r="83" spans="1:12" ht="56.25" x14ac:dyDescent="0.2">
      <c r="A83" s="88"/>
      <c r="B83" s="78" t="s">
        <v>7</v>
      </c>
      <c r="C83" s="30">
        <v>36</v>
      </c>
      <c r="D83" s="31">
        <v>2</v>
      </c>
      <c r="E83" s="11" t="s">
        <v>2</v>
      </c>
      <c r="F83" s="11" t="s">
        <v>61</v>
      </c>
      <c r="G83" s="12">
        <v>0</v>
      </c>
      <c r="H83" s="9">
        <v>240</v>
      </c>
      <c r="I83" s="7">
        <v>5691.33</v>
      </c>
      <c r="J83" s="7">
        <v>3288.89</v>
      </c>
      <c r="K83" s="7">
        <f t="shared" si="49"/>
        <v>2402.44</v>
      </c>
      <c r="L83" s="32"/>
    </row>
    <row r="84" spans="1:12" ht="18.75" x14ac:dyDescent="0.2">
      <c r="A84" s="88"/>
      <c r="B84" s="78" t="s">
        <v>29</v>
      </c>
      <c r="C84" s="65">
        <v>36</v>
      </c>
      <c r="D84" s="66">
        <v>2</v>
      </c>
      <c r="E84" s="14" t="s">
        <v>2</v>
      </c>
      <c r="F84" s="14" t="s">
        <v>61</v>
      </c>
      <c r="G84" s="12">
        <v>0</v>
      </c>
      <c r="H84" s="9">
        <v>800</v>
      </c>
      <c r="I84" s="7">
        <v>0.67</v>
      </c>
      <c r="J84" s="7">
        <v>0.67</v>
      </c>
      <c r="K84" s="7">
        <f t="shared" si="49"/>
        <v>0</v>
      </c>
      <c r="L84" s="32"/>
    </row>
    <row r="85" spans="1:12" ht="18.75" x14ac:dyDescent="0.2">
      <c r="A85" s="88"/>
      <c r="B85" s="78" t="s">
        <v>6</v>
      </c>
      <c r="C85" s="65">
        <v>36</v>
      </c>
      <c r="D85" s="66">
        <v>2</v>
      </c>
      <c r="E85" s="14" t="s">
        <v>2</v>
      </c>
      <c r="F85" s="14" t="s">
        <v>61</v>
      </c>
      <c r="G85" s="12">
        <v>0</v>
      </c>
      <c r="H85" s="9">
        <v>850</v>
      </c>
      <c r="I85" s="7">
        <v>0.67</v>
      </c>
      <c r="J85" s="7">
        <v>0.67</v>
      </c>
      <c r="K85" s="7">
        <f t="shared" si="49"/>
        <v>0</v>
      </c>
      <c r="L85" s="32"/>
    </row>
    <row r="86" spans="1:12" ht="56.25" x14ac:dyDescent="0.2">
      <c r="A86" s="88"/>
      <c r="B86" s="26" t="s">
        <v>97</v>
      </c>
      <c r="C86" s="30">
        <v>36</v>
      </c>
      <c r="D86" s="31">
        <v>2</v>
      </c>
      <c r="E86" s="11" t="s">
        <v>11</v>
      </c>
      <c r="F86" s="11" t="s">
        <v>30</v>
      </c>
      <c r="G86" s="12">
        <v>0</v>
      </c>
      <c r="H86" s="9"/>
      <c r="I86" s="7">
        <f>I87+I90+I95</f>
        <v>2852529</v>
      </c>
      <c r="J86" s="7">
        <f>J87+J90+J95</f>
        <v>2852529</v>
      </c>
      <c r="K86" s="7">
        <f t="shared" si="49"/>
        <v>0</v>
      </c>
      <c r="L86" s="7">
        <f t="shared" ref="J86:L86" si="58">L87+L90+L95</f>
        <v>0</v>
      </c>
    </row>
    <row r="87" spans="1:12" ht="18.75" x14ac:dyDescent="0.2">
      <c r="A87" s="88"/>
      <c r="B87" s="16" t="s">
        <v>66</v>
      </c>
      <c r="C87" s="30">
        <v>36</v>
      </c>
      <c r="D87" s="31">
        <v>2</v>
      </c>
      <c r="E87" s="11" t="s">
        <v>11</v>
      </c>
      <c r="F87" s="11" t="s">
        <v>67</v>
      </c>
      <c r="G87" s="12">
        <v>0</v>
      </c>
      <c r="H87" s="9"/>
      <c r="I87" s="7">
        <f>I88</f>
        <v>1043</v>
      </c>
      <c r="J87" s="7">
        <f>J88</f>
        <v>1043</v>
      </c>
      <c r="K87" s="7">
        <f t="shared" si="49"/>
        <v>0</v>
      </c>
      <c r="L87" s="7">
        <f t="shared" ref="J87:L87" si="59">L88</f>
        <v>0</v>
      </c>
    </row>
    <row r="88" spans="1:12" ht="56.25" x14ac:dyDescent="0.2">
      <c r="A88" s="88"/>
      <c r="B88" s="79" t="s">
        <v>63</v>
      </c>
      <c r="C88" s="30">
        <v>36</v>
      </c>
      <c r="D88" s="31">
        <v>2</v>
      </c>
      <c r="E88" s="11" t="s">
        <v>11</v>
      </c>
      <c r="F88" s="11" t="s">
        <v>67</v>
      </c>
      <c r="G88" s="12">
        <v>0</v>
      </c>
      <c r="H88" s="9">
        <v>200</v>
      </c>
      <c r="I88" s="7">
        <f>I89</f>
        <v>1043</v>
      </c>
      <c r="J88" s="7">
        <f>J89</f>
        <v>1043</v>
      </c>
      <c r="K88" s="7">
        <f t="shared" si="49"/>
        <v>0</v>
      </c>
      <c r="L88" s="7">
        <f t="shared" ref="J88:L88" si="60">L89</f>
        <v>0</v>
      </c>
    </row>
    <row r="89" spans="1:12" ht="56.25" x14ac:dyDescent="0.2">
      <c r="A89" s="88"/>
      <c r="B89" s="16" t="s">
        <v>7</v>
      </c>
      <c r="C89" s="30">
        <v>36</v>
      </c>
      <c r="D89" s="31">
        <v>2</v>
      </c>
      <c r="E89" s="11" t="s">
        <v>11</v>
      </c>
      <c r="F89" s="11" t="s">
        <v>67</v>
      </c>
      <c r="G89" s="12">
        <v>0</v>
      </c>
      <c r="H89" s="9">
        <v>240</v>
      </c>
      <c r="I89" s="7">
        <v>1043</v>
      </c>
      <c r="J89" s="7">
        <v>1043</v>
      </c>
      <c r="K89" s="7">
        <f t="shared" si="49"/>
        <v>0</v>
      </c>
      <c r="L89" s="32"/>
    </row>
    <row r="90" spans="1:12" ht="18.75" x14ac:dyDescent="0.2">
      <c r="A90" s="88"/>
      <c r="B90" s="16" t="s">
        <v>68</v>
      </c>
      <c r="C90" s="30">
        <v>36</v>
      </c>
      <c r="D90" s="31">
        <v>2</v>
      </c>
      <c r="E90" s="11" t="s">
        <v>11</v>
      </c>
      <c r="F90" s="11" t="s">
        <v>69</v>
      </c>
      <c r="G90" s="12">
        <v>0</v>
      </c>
      <c r="H90" s="9"/>
      <c r="I90" s="7">
        <f>I91+I93</f>
        <v>2270443</v>
      </c>
      <c r="J90" s="7">
        <f>J91+J93</f>
        <v>2270443</v>
      </c>
      <c r="K90" s="7">
        <f t="shared" si="49"/>
        <v>0</v>
      </c>
      <c r="L90" s="7">
        <f t="shared" ref="J90:L90" si="61">L91+L93</f>
        <v>0</v>
      </c>
    </row>
    <row r="91" spans="1:12" ht="56.25" x14ac:dyDescent="0.2">
      <c r="A91" s="88"/>
      <c r="B91" s="79" t="s">
        <v>63</v>
      </c>
      <c r="C91" s="30">
        <v>36</v>
      </c>
      <c r="D91" s="31">
        <v>2</v>
      </c>
      <c r="E91" s="11" t="s">
        <v>11</v>
      </c>
      <c r="F91" s="11" t="s">
        <v>69</v>
      </c>
      <c r="G91" s="12">
        <v>0</v>
      </c>
      <c r="H91" s="9">
        <v>200</v>
      </c>
      <c r="I91" s="7">
        <f>I92</f>
        <v>170443</v>
      </c>
      <c r="J91" s="7">
        <f>J92</f>
        <v>170443</v>
      </c>
      <c r="K91" s="7">
        <f t="shared" si="49"/>
        <v>0</v>
      </c>
      <c r="L91" s="7">
        <f t="shared" ref="J91:L91" si="62">L92</f>
        <v>0</v>
      </c>
    </row>
    <row r="92" spans="1:12" ht="56.25" x14ac:dyDescent="0.2">
      <c r="A92" s="88"/>
      <c r="B92" s="16" t="s">
        <v>7</v>
      </c>
      <c r="C92" s="30">
        <v>36</v>
      </c>
      <c r="D92" s="31">
        <v>2</v>
      </c>
      <c r="E92" s="11" t="s">
        <v>11</v>
      </c>
      <c r="F92" s="11" t="s">
        <v>69</v>
      </c>
      <c r="G92" s="12">
        <v>0</v>
      </c>
      <c r="H92" s="9">
        <v>240</v>
      </c>
      <c r="I92" s="7">
        <v>170443</v>
      </c>
      <c r="J92" s="7">
        <v>170443</v>
      </c>
      <c r="K92" s="7">
        <f t="shared" si="49"/>
        <v>0</v>
      </c>
      <c r="L92" s="32"/>
    </row>
    <row r="93" spans="1:12" ht="18.75" x14ac:dyDescent="0.2">
      <c r="A93" s="88"/>
      <c r="B93" s="16" t="s">
        <v>29</v>
      </c>
      <c r="C93" s="63">
        <v>36</v>
      </c>
      <c r="D93" s="64">
        <v>2</v>
      </c>
      <c r="E93" s="11" t="s">
        <v>11</v>
      </c>
      <c r="F93" s="11" t="s">
        <v>69</v>
      </c>
      <c r="G93" s="12">
        <v>0</v>
      </c>
      <c r="H93" s="9">
        <v>800</v>
      </c>
      <c r="I93" s="7">
        <f>I94</f>
        <v>2100000</v>
      </c>
      <c r="J93" s="7">
        <f>J94</f>
        <v>2100000</v>
      </c>
      <c r="K93" s="7">
        <f t="shared" si="49"/>
        <v>0</v>
      </c>
      <c r="L93" s="7">
        <f t="shared" ref="J93:L93" si="63">L94</f>
        <v>0</v>
      </c>
    </row>
    <row r="94" spans="1:12" ht="93.75" x14ac:dyDescent="0.2">
      <c r="A94" s="88"/>
      <c r="B94" s="81" t="s">
        <v>38</v>
      </c>
      <c r="C94" s="44">
        <v>36</v>
      </c>
      <c r="D94" s="45">
        <v>2</v>
      </c>
      <c r="E94" s="14" t="s">
        <v>11</v>
      </c>
      <c r="F94" s="14" t="s">
        <v>69</v>
      </c>
      <c r="G94" s="12">
        <v>0</v>
      </c>
      <c r="H94" s="9">
        <v>810</v>
      </c>
      <c r="I94" s="7">
        <v>2100000</v>
      </c>
      <c r="J94" s="7">
        <v>2100000</v>
      </c>
      <c r="K94" s="7">
        <f t="shared" si="49"/>
        <v>0</v>
      </c>
      <c r="L94" s="32"/>
    </row>
    <row r="95" spans="1:12" ht="37.5" x14ac:dyDescent="0.2">
      <c r="A95" s="88"/>
      <c r="B95" s="16" t="s">
        <v>70</v>
      </c>
      <c r="C95" s="30">
        <v>36</v>
      </c>
      <c r="D95" s="31">
        <v>2</v>
      </c>
      <c r="E95" s="11" t="s">
        <v>11</v>
      </c>
      <c r="F95" s="11" t="s">
        <v>71</v>
      </c>
      <c r="G95" s="12">
        <v>0</v>
      </c>
      <c r="H95" s="9"/>
      <c r="I95" s="7">
        <f>I96</f>
        <v>581043</v>
      </c>
      <c r="J95" s="7">
        <f>J96</f>
        <v>581043</v>
      </c>
      <c r="K95" s="7">
        <f t="shared" si="49"/>
        <v>0</v>
      </c>
      <c r="L95" s="7">
        <f t="shared" ref="J95:L95" si="64">L96</f>
        <v>0</v>
      </c>
    </row>
    <row r="96" spans="1:12" ht="56.25" x14ac:dyDescent="0.2">
      <c r="A96" s="88"/>
      <c r="B96" s="79" t="s">
        <v>63</v>
      </c>
      <c r="C96" s="30">
        <v>36</v>
      </c>
      <c r="D96" s="31">
        <v>2</v>
      </c>
      <c r="E96" s="11" t="s">
        <v>11</v>
      </c>
      <c r="F96" s="11" t="s">
        <v>71</v>
      </c>
      <c r="G96" s="12">
        <v>0</v>
      </c>
      <c r="H96" s="9">
        <v>200</v>
      </c>
      <c r="I96" s="7">
        <f>I97</f>
        <v>581043</v>
      </c>
      <c r="J96" s="7">
        <f>J97</f>
        <v>581043</v>
      </c>
      <c r="K96" s="7">
        <f t="shared" si="49"/>
        <v>0</v>
      </c>
      <c r="L96" s="7">
        <f t="shared" ref="J96:L96" si="65">L97</f>
        <v>0</v>
      </c>
    </row>
    <row r="97" spans="1:12" ht="56.25" x14ac:dyDescent="0.2">
      <c r="A97" s="88"/>
      <c r="B97" s="16" t="s">
        <v>7</v>
      </c>
      <c r="C97" s="30">
        <v>36</v>
      </c>
      <c r="D97" s="31">
        <v>2</v>
      </c>
      <c r="E97" s="11" t="s">
        <v>11</v>
      </c>
      <c r="F97" s="11" t="s">
        <v>71</v>
      </c>
      <c r="G97" s="12">
        <v>0</v>
      </c>
      <c r="H97" s="9">
        <v>240</v>
      </c>
      <c r="I97" s="7">
        <v>581043</v>
      </c>
      <c r="J97" s="7">
        <v>581043</v>
      </c>
      <c r="K97" s="7">
        <f t="shared" si="49"/>
        <v>0</v>
      </c>
      <c r="L97" s="32"/>
    </row>
    <row r="98" spans="1:12" ht="37.5" x14ac:dyDescent="0.2">
      <c r="A98" s="88"/>
      <c r="B98" s="78" t="s">
        <v>54</v>
      </c>
      <c r="C98" s="30">
        <v>36</v>
      </c>
      <c r="D98" s="31" t="s">
        <v>12</v>
      </c>
      <c r="E98" s="11" t="s">
        <v>13</v>
      </c>
      <c r="F98" s="11" t="s">
        <v>30</v>
      </c>
      <c r="G98" s="12">
        <v>0</v>
      </c>
      <c r="H98" s="9" t="s">
        <v>0</v>
      </c>
      <c r="I98" s="7">
        <f>I99+I102+I105</f>
        <v>1990398.56</v>
      </c>
      <c r="J98" s="7">
        <f>J99+J102+J105</f>
        <v>1990398.46</v>
      </c>
      <c r="K98" s="7">
        <f t="shared" si="49"/>
        <v>0.10000000009313226</v>
      </c>
      <c r="L98" s="7">
        <f t="shared" ref="J98:L98" si="66">L99+L102+L105</f>
        <v>0</v>
      </c>
    </row>
    <row r="99" spans="1:12" ht="21.75" customHeight="1" x14ac:dyDescent="0.2">
      <c r="A99" s="88"/>
      <c r="B99" s="78" t="s">
        <v>10</v>
      </c>
      <c r="C99" s="30">
        <v>36</v>
      </c>
      <c r="D99" s="31" t="s">
        <v>12</v>
      </c>
      <c r="E99" s="11" t="s">
        <v>13</v>
      </c>
      <c r="F99" s="11" t="s">
        <v>31</v>
      </c>
      <c r="G99" s="12">
        <v>0</v>
      </c>
      <c r="H99" s="9"/>
      <c r="I99" s="7">
        <f>I100</f>
        <v>1827226.56</v>
      </c>
      <c r="J99" s="7">
        <f>J100</f>
        <v>1827226.56</v>
      </c>
      <c r="K99" s="7">
        <f t="shared" si="49"/>
        <v>0</v>
      </c>
      <c r="L99" s="7">
        <f t="shared" ref="J99:L99" si="67">L100</f>
        <v>0</v>
      </c>
    </row>
    <row r="100" spans="1:12" ht="56.25" x14ac:dyDescent="0.2">
      <c r="A100" s="88"/>
      <c r="B100" s="78" t="s">
        <v>63</v>
      </c>
      <c r="C100" s="30">
        <v>36</v>
      </c>
      <c r="D100" s="31">
        <v>2</v>
      </c>
      <c r="E100" s="11" t="s">
        <v>13</v>
      </c>
      <c r="F100" s="11" t="s">
        <v>31</v>
      </c>
      <c r="G100" s="12">
        <v>0</v>
      </c>
      <c r="H100" s="9">
        <v>200</v>
      </c>
      <c r="I100" s="7">
        <f>I101</f>
        <v>1827226.56</v>
      </c>
      <c r="J100" s="7">
        <f>J101</f>
        <v>1827226.56</v>
      </c>
      <c r="K100" s="7">
        <f t="shared" si="49"/>
        <v>0</v>
      </c>
      <c r="L100" s="7">
        <f t="shared" ref="K100:L100" si="68">L101</f>
        <v>0</v>
      </c>
    </row>
    <row r="101" spans="1:12" ht="56.25" x14ac:dyDescent="0.2">
      <c r="A101" s="88"/>
      <c r="B101" s="78" t="s">
        <v>7</v>
      </c>
      <c r="C101" s="30">
        <v>36</v>
      </c>
      <c r="D101" s="31" t="s">
        <v>12</v>
      </c>
      <c r="E101" s="11" t="s">
        <v>13</v>
      </c>
      <c r="F101" s="11" t="s">
        <v>31</v>
      </c>
      <c r="G101" s="12">
        <v>0</v>
      </c>
      <c r="H101" s="9">
        <v>240</v>
      </c>
      <c r="I101" s="7">
        <v>1827226.56</v>
      </c>
      <c r="J101" s="7">
        <v>1827226.56</v>
      </c>
      <c r="K101" s="7">
        <f t="shared" si="49"/>
        <v>0</v>
      </c>
      <c r="L101" s="32"/>
    </row>
    <row r="102" spans="1:12" ht="119.25" customHeight="1" x14ac:dyDescent="0.2">
      <c r="A102" s="88"/>
      <c r="B102" s="16" t="s">
        <v>94</v>
      </c>
      <c r="C102" s="17" t="s">
        <v>45</v>
      </c>
      <c r="D102" s="18" t="s">
        <v>12</v>
      </c>
      <c r="E102" s="18" t="s">
        <v>13</v>
      </c>
      <c r="F102" s="18" t="s">
        <v>44</v>
      </c>
      <c r="G102" s="19" t="s">
        <v>16</v>
      </c>
      <c r="H102" s="9"/>
      <c r="I102" s="7">
        <f>I103</f>
        <v>45475</v>
      </c>
      <c r="J102" s="7">
        <f>J103</f>
        <v>45474.9</v>
      </c>
      <c r="K102" s="7">
        <f t="shared" si="49"/>
        <v>9.9999999998544808E-2</v>
      </c>
      <c r="L102" s="7">
        <f t="shared" ref="J102:L102" si="69">L103</f>
        <v>0</v>
      </c>
    </row>
    <row r="103" spans="1:12" ht="56.25" x14ac:dyDescent="0.2">
      <c r="A103" s="88"/>
      <c r="B103" s="78" t="s">
        <v>63</v>
      </c>
      <c r="C103" s="17" t="s">
        <v>45</v>
      </c>
      <c r="D103" s="18" t="s">
        <v>12</v>
      </c>
      <c r="E103" s="18" t="s">
        <v>13</v>
      </c>
      <c r="F103" s="18" t="s">
        <v>44</v>
      </c>
      <c r="G103" s="19" t="s">
        <v>16</v>
      </c>
      <c r="H103" s="9">
        <v>200</v>
      </c>
      <c r="I103" s="7">
        <f>I104</f>
        <v>45475</v>
      </c>
      <c r="J103" s="7">
        <f>J104</f>
        <v>45474.9</v>
      </c>
      <c r="K103" s="7">
        <f t="shared" si="49"/>
        <v>9.9999999998544808E-2</v>
      </c>
      <c r="L103" s="7">
        <f t="shared" ref="J103:L103" si="70">L104</f>
        <v>0</v>
      </c>
    </row>
    <row r="104" spans="1:12" ht="56.25" x14ac:dyDescent="0.2">
      <c r="A104" s="88"/>
      <c r="B104" s="16" t="s">
        <v>7</v>
      </c>
      <c r="C104" s="17" t="s">
        <v>45</v>
      </c>
      <c r="D104" s="18" t="s">
        <v>12</v>
      </c>
      <c r="E104" s="18" t="s">
        <v>13</v>
      </c>
      <c r="F104" s="18" t="s">
        <v>44</v>
      </c>
      <c r="G104" s="19" t="s">
        <v>16</v>
      </c>
      <c r="H104" s="9">
        <v>240</v>
      </c>
      <c r="I104" s="7">
        <v>45475</v>
      </c>
      <c r="J104" s="7">
        <v>45474.9</v>
      </c>
      <c r="K104" s="7">
        <f t="shared" si="49"/>
        <v>9.9999999998544808E-2</v>
      </c>
      <c r="L104" s="32"/>
    </row>
    <row r="105" spans="1:12" ht="75" x14ac:dyDescent="0.2">
      <c r="A105" s="88"/>
      <c r="B105" s="43" t="s">
        <v>74</v>
      </c>
      <c r="C105" s="17" t="s">
        <v>45</v>
      </c>
      <c r="D105" s="18" t="s">
        <v>12</v>
      </c>
      <c r="E105" s="18" t="s">
        <v>13</v>
      </c>
      <c r="F105" s="21" t="s">
        <v>75</v>
      </c>
      <c r="G105" s="19" t="s">
        <v>16</v>
      </c>
      <c r="H105" s="9"/>
      <c r="I105" s="7">
        <f>I106</f>
        <v>117697</v>
      </c>
      <c r="J105" s="7">
        <f>J106</f>
        <v>117697</v>
      </c>
      <c r="K105" s="7">
        <f t="shared" si="49"/>
        <v>0</v>
      </c>
      <c r="L105" s="7">
        <f t="shared" ref="J105:L105" si="71">L106</f>
        <v>0</v>
      </c>
    </row>
    <row r="106" spans="1:12" ht="56.25" x14ac:dyDescent="0.2">
      <c r="A106" s="88"/>
      <c r="B106" s="43" t="s">
        <v>63</v>
      </c>
      <c r="C106" s="17" t="s">
        <v>45</v>
      </c>
      <c r="D106" s="18" t="s">
        <v>12</v>
      </c>
      <c r="E106" s="18" t="s">
        <v>13</v>
      </c>
      <c r="F106" s="21" t="s">
        <v>75</v>
      </c>
      <c r="G106" s="19" t="s">
        <v>16</v>
      </c>
      <c r="H106" s="9">
        <v>200</v>
      </c>
      <c r="I106" s="7">
        <f>I107</f>
        <v>117697</v>
      </c>
      <c r="J106" s="7">
        <f>J107</f>
        <v>117697</v>
      </c>
      <c r="K106" s="7">
        <f t="shared" si="49"/>
        <v>0</v>
      </c>
      <c r="L106" s="7">
        <f t="shared" ref="J106:L106" si="72">L107</f>
        <v>0</v>
      </c>
    </row>
    <row r="107" spans="1:12" ht="56.25" x14ac:dyDescent="0.2">
      <c r="A107" s="88"/>
      <c r="B107" s="43" t="s">
        <v>7</v>
      </c>
      <c r="C107" s="17" t="s">
        <v>45</v>
      </c>
      <c r="D107" s="18" t="s">
        <v>12</v>
      </c>
      <c r="E107" s="18" t="s">
        <v>13</v>
      </c>
      <c r="F107" s="21" t="s">
        <v>75</v>
      </c>
      <c r="G107" s="19" t="s">
        <v>16</v>
      </c>
      <c r="H107" s="9">
        <v>240</v>
      </c>
      <c r="I107" s="7">
        <v>117697</v>
      </c>
      <c r="J107" s="7">
        <v>117697</v>
      </c>
      <c r="K107" s="7">
        <f t="shared" si="49"/>
        <v>0</v>
      </c>
      <c r="L107" s="32"/>
    </row>
    <row r="108" spans="1:12" ht="75" x14ac:dyDescent="0.2">
      <c r="A108" s="88"/>
      <c r="B108" s="43" t="s">
        <v>98</v>
      </c>
      <c r="C108" s="17" t="s">
        <v>45</v>
      </c>
      <c r="D108" s="18" t="s">
        <v>12</v>
      </c>
      <c r="E108" s="23" t="s">
        <v>4</v>
      </c>
      <c r="F108" s="23" t="s">
        <v>30</v>
      </c>
      <c r="G108" s="24" t="s">
        <v>16</v>
      </c>
      <c r="H108" s="9"/>
      <c r="I108" s="7">
        <f>I109</f>
        <v>71043</v>
      </c>
      <c r="J108" s="7">
        <f>J109</f>
        <v>71043</v>
      </c>
      <c r="K108" s="7">
        <f t="shared" si="49"/>
        <v>0</v>
      </c>
      <c r="L108" s="7">
        <f t="shared" ref="K108:L108" si="73">L109</f>
        <v>0</v>
      </c>
    </row>
    <row r="109" spans="1:12" ht="42" customHeight="1" x14ac:dyDescent="0.2">
      <c r="A109" s="88"/>
      <c r="B109" s="43" t="s">
        <v>76</v>
      </c>
      <c r="C109" s="17" t="s">
        <v>45</v>
      </c>
      <c r="D109" s="18" t="s">
        <v>12</v>
      </c>
      <c r="E109" s="21" t="s">
        <v>4</v>
      </c>
      <c r="F109" s="21" t="s">
        <v>77</v>
      </c>
      <c r="G109" s="19" t="s">
        <v>16</v>
      </c>
      <c r="H109" s="9"/>
      <c r="I109" s="7">
        <f>I110</f>
        <v>71043</v>
      </c>
      <c r="J109" s="7">
        <f>J110</f>
        <v>71043</v>
      </c>
      <c r="K109" s="7">
        <f t="shared" si="49"/>
        <v>0</v>
      </c>
      <c r="L109" s="7">
        <f t="shared" ref="J109:L109" si="74">L110</f>
        <v>0</v>
      </c>
    </row>
    <row r="110" spans="1:12" ht="56.25" x14ac:dyDescent="0.2">
      <c r="A110" s="88"/>
      <c r="B110" s="43" t="s">
        <v>63</v>
      </c>
      <c r="C110" s="17" t="s">
        <v>45</v>
      </c>
      <c r="D110" s="18" t="s">
        <v>12</v>
      </c>
      <c r="E110" s="21" t="s">
        <v>4</v>
      </c>
      <c r="F110" s="21" t="s">
        <v>77</v>
      </c>
      <c r="G110" s="19" t="s">
        <v>16</v>
      </c>
      <c r="H110" s="9">
        <v>200</v>
      </c>
      <c r="I110" s="7">
        <f>I111</f>
        <v>71043</v>
      </c>
      <c r="J110" s="7">
        <f>J111</f>
        <v>71043</v>
      </c>
      <c r="K110" s="7">
        <f t="shared" si="49"/>
        <v>0</v>
      </c>
      <c r="L110" s="7">
        <f t="shared" ref="K110:L110" si="75">L111</f>
        <v>0</v>
      </c>
    </row>
    <row r="111" spans="1:12" ht="56.25" x14ac:dyDescent="0.2">
      <c r="A111" s="88"/>
      <c r="B111" s="43" t="s">
        <v>7</v>
      </c>
      <c r="C111" s="17" t="s">
        <v>45</v>
      </c>
      <c r="D111" s="18" t="s">
        <v>12</v>
      </c>
      <c r="E111" s="21" t="s">
        <v>4</v>
      </c>
      <c r="F111" s="21" t="s">
        <v>77</v>
      </c>
      <c r="G111" s="19" t="s">
        <v>16</v>
      </c>
      <c r="H111" s="9">
        <v>240</v>
      </c>
      <c r="I111" s="7">
        <v>71043</v>
      </c>
      <c r="J111" s="7">
        <v>71043</v>
      </c>
      <c r="K111" s="7">
        <f t="shared" si="49"/>
        <v>0</v>
      </c>
      <c r="L111" s="32"/>
    </row>
    <row r="112" spans="1:12" ht="93.75" customHeight="1" x14ac:dyDescent="0.2">
      <c r="A112" s="88"/>
      <c r="B112" s="78" t="s">
        <v>55</v>
      </c>
      <c r="C112" s="30">
        <v>36</v>
      </c>
      <c r="D112" s="31">
        <v>3</v>
      </c>
      <c r="E112" s="11" t="s">
        <v>9</v>
      </c>
      <c r="F112" s="11" t="s">
        <v>30</v>
      </c>
      <c r="G112" s="12">
        <v>0</v>
      </c>
      <c r="H112" s="9"/>
      <c r="I112" s="7">
        <f>I113+I120</f>
        <v>347018.48</v>
      </c>
      <c r="J112" s="7">
        <f>J113+J120</f>
        <v>347018.48</v>
      </c>
      <c r="K112" s="7">
        <f t="shared" si="49"/>
        <v>0</v>
      </c>
      <c r="L112" s="7">
        <f t="shared" ref="J112:L112" si="76">L113+L120</f>
        <v>0</v>
      </c>
    </row>
    <row r="113" spans="1:12" ht="56.25" x14ac:dyDescent="0.2">
      <c r="A113" s="88"/>
      <c r="B113" s="43" t="s">
        <v>93</v>
      </c>
      <c r="C113" s="30">
        <v>36</v>
      </c>
      <c r="D113" s="31">
        <v>3</v>
      </c>
      <c r="E113" s="11" t="s">
        <v>11</v>
      </c>
      <c r="F113" s="11" t="s">
        <v>30</v>
      </c>
      <c r="G113" s="12">
        <v>0</v>
      </c>
      <c r="H113" s="9"/>
      <c r="I113" s="7">
        <f>I117+I114</f>
        <v>320468.47999999998</v>
      </c>
      <c r="J113" s="7">
        <f>J117+J114</f>
        <v>320468.47999999998</v>
      </c>
      <c r="K113" s="7">
        <f t="shared" si="49"/>
        <v>0</v>
      </c>
      <c r="L113" s="7">
        <f t="shared" ref="J113:L113" si="77">L117+L114+L120</f>
        <v>0</v>
      </c>
    </row>
    <row r="114" spans="1:12" ht="65.25" customHeight="1" x14ac:dyDescent="0.2">
      <c r="A114" s="88"/>
      <c r="B114" s="78" t="s">
        <v>89</v>
      </c>
      <c r="C114" s="30">
        <v>36</v>
      </c>
      <c r="D114" s="31">
        <v>3</v>
      </c>
      <c r="E114" s="14" t="s">
        <v>11</v>
      </c>
      <c r="F114" s="14" t="s">
        <v>39</v>
      </c>
      <c r="G114" s="12">
        <v>0</v>
      </c>
      <c r="H114" s="9"/>
      <c r="I114" s="7">
        <f>I115</f>
        <v>211963</v>
      </c>
      <c r="J114" s="7">
        <f>J115</f>
        <v>211963</v>
      </c>
      <c r="K114" s="7">
        <f t="shared" si="49"/>
        <v>0</v>
      </c>
      <c r="L114" s="7">
        <f t="shared" ref="J114:L114" si="78">L115</f>
        <v>0</v>
      </c>
    </row>
    <row r="115" spans="1:12" ht="56.25" x14ac:dyDescent="0.2">
      <c r="A115" s="88"/>
      <c r="B115" s="43" t="s">
        <v>63</v>
      </c>
      <c r="C115" s="30">
        <v>36</v>
      </c>
      <c r="D115" s="31">
        <v>3</v>
      </c>
      <c r="E115" s="14" t="s">
        <v>11</v>
      </c>
      <c r="F115" s="14" t="s">
        <v>39</v>
      </c>
      <c r="G115" s="12">
        <v>0</v>
      </c>
      <c r="H115" s="9">
        <v>200</v>
      </c>
      <c r="I115" s="7">
        <f>I116</f>
        <v>211963</v>
      </c>
      <c r="J115" s="7">
        <f>J116</f>
        <v>211963</v>
      </c>
      <c r="K115" s="7">
        <f t="shared" si="49"/>
        <v>0</v>
      </c>
      <c r="L115" s="7">
        <f t="shared" ref="J115:L115" si="79">L116</f>
        <v>0</v>
      </c>
    </row>
    <row r="116" spans="1:12" ht="56.25" x14ac:dyDescent="0.2">
      <c r="A116" s="88"/>
      <c r="B116" s="43" t="s">
        <v>7</v>
      </c>
      <c r="C116" s="30">
        <v>36</v>
      </c>
      <c r="D116" s="31">
        <v>3</v>
      </c>
      <c r="E116" s="14" t="s">
        <v>11</v>
      </c>
      <c r="F116" s="14" t="s">
        <v>39</v>
      </c>
      <c r="G116" s="12">
        <v>0</v>
      </c>
      <c r="H116" s="9">
        <v>240</v>
      </c>
      <c r="I116" s="7">
        <v>211963</v>
      </c>
      <c r="J116" s="7">
        <v>211963</v>
      </c>
      <c r="K116" s="7">
        <f t="shared" si="49"/>
        <v>0</v>
      </c>
      <c r="L116" s="7"/>
    </row>
    <row r="117" spans="1:12" ht="56.25" x14ac:dyDescent="0.2">
      <c r="A117" s="88"/>
      <c r="B117" s="43" t="s">
        <v>56</v>
      </c>
      <c r="C117" s="30">
        <v>36</v>
      </c>
      <c r="D117" s="31">
        <v>3</v>
      </c>
      <c r="E117" s="11" t="s">
        <v>11</v>
      </c>
      <c r="F117" s="11" t="s">
        <v>40</v>
      </c>
      <c r="G117" s="12">
        <v>0</v>
      </c>
      <c r="H117" s="9"/>
      <c r="I117" s="7">
        <f>I118</f>
        <v>108505.48</v>
      </c>
      <c r="J117" s="7">
        <f>J118</f>
        <v>108505.48</v>
      </c>
      <c r="K117" s="7">
        <f t="shared" si="49"/>
        <v>0</v>
      </c>
      <c r="L117" s="7">
        <f t="shared" ref="J117:L117" si="80">L118</f>
        <v>0</v>
      </c>
    </row>
    <row r="118" spans="1:12" ht="56.25" x14ac:dyDescent="0.2">
      <c r="A118" s="88"/>
      <c r="B118" s="78" t="s">
        <v>63</v>
      </c>
      <c r="C118" s="30">
        <v>36</v>
      </c>
      <c r="D118" s="31">
        <v>3</v>
      </c>
      <c r="E118" s="11" t="s">
        <v>11</v>
      </c>
      <c r="F118" s="11" t="s">
        <v>40</v>
      </c>
      <c r="G118" s="12">
        <v>0</v>
      </c>
      <c r="H118" s="9">
        <v>200</v>
      </c>
      <c r="I118" s="7">
        <f>I119</f>
        <v>108505.48</v>
      </c>
      <c r="J118" s="7">
        <f>J119</f>
        <v>108505.48</v>
      </c>
      <c r="K118" s="7">
        <f t="shared" si="49"/>
        <v>0</v>
      </c>
      <c r="L118" s="7">
        <f t="shared" ref="J118:L118" si="81">L119</f>
        <v>0</v>
      </c>
    </row>
    <row r="119" spans="1:12" ht="56.25" x14ac:dyDescent="0.2">
      <c r="A119" s="88"/>
      <c r="B119" s="43" t="s">
        <v>7</v>
      </c>
      <c r="C119" s="30">
        <v>36</v>
      </c>
      <c r="D119" s="31">
        <v>3</v>
      </c>
      <c r="E119" s="11" t="s">
        <v>11</v>
      </c>
      <c r="F119" s="11" t="s">
        <v>40</v>
      </c>
      <c r="G119" s="12">
        <v>0</v>
      </c>
      <c r="H119" s="9">
        <v>240</v>
      </c>
      <c r="I119" s="7">
        <v>108505.48</v>
      </c>
      <c r="J119" s="7">
        <v>108505.48</v>
      </c>
      <c r="K119" s="7">
        <f t="shared" si="49"/>
        <v>0</v>
      </c>
      <c r="L119" s="32"/>
    </row>
    <row r="120" spans="1:12" s="48" customFormat="1" ht="18.75" x14ac:dyDescent="0.2">
      <c r="A120" s="88"/>
      <c r="B120" s="82" t="s">
        <v>10</v>
      </c>
      <c r="C120" s="46">
        <v>36</v>
      </c>
      <c r="D120" s="47">
        <v>3</v>
      </c>
      <c r="E120" s="14" t="s">
        <v>13</v>
      </c>
      <c r="F120" s="14" t="s">
        <v>31</v>
      </c>
      <c r="G120" s="12">
        <v>0</v>
      </c>
      <c r="H120" s="9"/>
      <c r="I120" s="7">
        <f t="shared" ref="I120:L120" si="82">I122</f>
        <v>26550</v>
      </c>
      <c r="J120" s="7">
        <f t="shared" ref="J120" si="83">J122</f>
        <v>26550</v>
      </c>
      <c r="K120" s="7">
        <f t="shared" si="49"/>
        <v>0</v>
      </c>
      <c r="L120" s="7">
        <f t="shared" si="82"/>
        <v>0</v>
      </c>
    </row>
    <row r="121" spans="1:12" s="48" customFormat="1" ht="49.5" customHeight="1" x14ac:dyDescent="0.2">
      <c r="A121" s="88"/>
      <c r="B121" s="78" t="s">
        <v>63</v>
      </c>
      <c r="C121" s="63">
        <v>36</v>
      </c>
      <c r="D121" s="64">
        <v>3</v>
      </c>
      <c r="E121" s="14" t="s">
        <v>13</v>
      </c>
      <c r="F121" s="14" t="s">
        <v>31</v>
      </c>
      <c r="G121" s="12">
        <v>0</v>
      </c>
      <c r="H121" s="9">
        <v>200</v>
      </c>
      <c r="I121" s="7">
        <f>I122</f>
        <v>26550</v>
      </c>
      <c r="J121" s="7">
        <f>J122</f>
        <v>26550</v>
      </c>
      <c r="K121" s="7">
        <f t="shared" si="49"/>
        <v>0</v>
      </c>
      <c r="L121" s="7">
        <f t="shared" ref="J121:L121" si="84">L122</f>
        <v>0</v>
      </c>
    </row>
    <row r="122" spans="1:12" s="48" customFormat="1" ht="56.25" x14ac:dyDescent="0.2">
      <c r="A122" s="88"/>
      <c r="B122" s="82" t="s">
        <v>7</v>
      </c>
      <c r="C122" s="46">
        <v>36</v>
      </c>
      <c r="D122" s="47">
        <v>3</v>
      </c>
      <c r="E122" s="14" t="s">
        <v>13</v>
      </c>
      <c r="F122" s="14" t="s">
        <v>31</v>
      </c>
      <c r="G122" s="12">
        <v>0</v>
      </c>
      <c r="H122" s="9">
        <v>240</v>
      </c>
      <c r="I122" s="7">
        <v>26550</v>
      </c>
      <c r="J122" s="7">
        <v>26550</v>
      </c>
      <c r="K122" s="7">
        <f t="shared" si="49"/>
        <v>0</v>
      </c>
      <c r="L122" s="32"/>
    </row>
    <row r="123" spans="1:12" ht="56.25" x14ac:dyDescent="0.2">
      <c r="A123" s="88"/>
      <c r="B123" s="43" t="s">
        <v>59</v>
      </c>
      <c r="C123" s="30">
        <v>36</v>
      </c>
      <c r="D123" s="31">
        <v>4</v>
      </c>
      <c r="E123" s="14" t="s">
        <v>9</v>
      </c>
      <c r="F123" s="11" t="s">
        <v>30</v>
      </c>
      <c r="G123" s="12">
        <v>0</v>
      </c>
      <c r="H123" s="9" t="s">
        <v>0</v>
      </c>
      <c r="I123" s="7">
        <f>I124</f>
        <v>3789482.2700000005</v>
      </c>
      <c r="J123" s="7">
        <f>J124</f>
        <v>2358529.2999999998</v>
      </c>
      <c r="K123" s="7">
        <f t="shared" si="49"/>
        <v>1430952.9700000007</v>
      </c>
      <c r="L123" s="7">
        <f t="shared" ref="J123:L123" si="85">L124</f>
        <v>2392717.75</v>
      </c>
    </row>
    <row r="124" spans="1:12" ht="56.25" x14ac:dyDescent="0.2">
      <c r="A124" s="88"/>
      <c r="B124" s="43" t="s">
        <v>20</v>
      </c>
      <c r="C124" s="30">
        <v>36</v>
      </c>
      <c r="D124" s="31">
        <v>4</v>
      </c>
      <c r="E124" s="14" t="s">
        <v>2</v>
      </c>
      <c r="F124" s="11" t="s">
        <v>30</v>
      </c>
      <c r="G124" s="12">
        <v>0</v>
      </c>
      <c r="H124" s="9" t="s">
        <v>0</v>
      </c>
      <c r="I124" s="7">
        <f>I125+I131+I128</f>
        <v>3789482.2700000005</v>
      </c>
      <c r="J124" s="7">
        <f>J125+J131+J128</f>
        <v>2358529.2999999998</v>
      </c>
      <c r="K124" s="7">
        <f t="shared" si="49"/>
        <v>1430952.9700000007</v>
      </c>
      <c r="L124" s="7">
        <f t="shared" ref="J124:L124" si="86">L125+L131+L128</f>
        <v>2392717.75</v>
      </c>
    </row>
    <row r="125" spans="1:12" ht="19.5" customHeight="1" x14ac:dyDescent="0.2">
      <c r="A125" s="88"/>
      <c r="B125" s="43" t="s">
        <v>10</v>
      </c>
      <c r="C125" s="30">
        <v>36</v>
      </c>
      <c r="D125" s="31">
        <v>4</v>
      </c>
      <c r="E125" s="14" t="s">
        <v>2</v>
      </c>
      <c r="F125" s="11" t="s">
        <v>31</v>
      </c>
      <c r="G125" s="12">
        <v>0</v>
      </c>
      <c r="H125" s="9"/>
      <c r="I125" s="7">
        <f t="shared" ref="I125:L126" si="87">I126</f>
        <v>2438529.4700000002</v>
      </c>
      <c r="J125" s="7">
        <f t="shared" si="87"/>
        <v>1007576.5</v>
      </c>
      <c r="K125" s="7">
        <f t="shared" si="49"/>
        <v>1430952.9700000002</v>
      </c>
      <c r="L125" s="7">
        <f t="shared" si="87"/>
        <v>2392717.75</v>
      </c>
    </row>
    <row r="126" spans="1:12" ht="56.25" x14ac:dyDescent="0.2">
      <c r="A126" s="88"/>
      <c r="B126" s="78" t="s">
        <v>63</v>
      </c>
      <c r="C126" s="30">
        <v>36</v>
      </c>
      <c r="D126" s="31">
        <v>4</v>
      </c>
      <c r="E126" s="14" t="s">
        <v>2</v>
      </c>
      <c r="F126" s="11" t="s">
        <v>31</v>
      </c>
      <c r="G126" s="12">
        <v>0</v>
      </c>
      <c r="H126" s="9">
        <v>200</v>
      </c>
      <c r="I126" s="7">
        <f>I127</f>
        <v>2438529.4700000002</v>
      </c>
      <c r="J126" s="7">
        <f>J127</f>
        <v>1007576.5</v>
      </c>
      <c r="K126" s="7">
        <f t="shared" si="49"/>
        <v>1430952.9700000002</v>
      </c>
      <c r="L126" s="7">
        <f t="shared" si="87"/>
        <v>2392717.75</v>
      </c>
    </row>
    <row r="127" spans="1:12" ht="56.25" x14ac:dyDescent="0.2">
      <c r="A127" s="88"/>
      <c r="B127" s="43" t="s">
        <v>7</v>
      </c>
      <c r="C127" s="30">
        <v>36</v>
      </c>
      <c r="D127" s="31">
        <v>4</v>
      </c>
      <c r="E127" s="14" t="s">
        <v>2</v>
      </c>
      <c r="F127" s="11" t="s">
        <v>31</v>
      </c>
      <c r="G127" s="12">
        <v>0</v>
      </c>
      <c r="H127" s="9">
        <v>240</v>
      </c>
      <c r="I127" s="7">
        <v>2438529.4700000002</v>
      </c>
      <c r="J127" s="7">
        <v>1007576.5</v>
      </c>
      <c r="K127" s="7">
        <f t="shared" si="49"/>
        <v>1430952.9700000002</v>
      </c>
      <c r="L127" s="7">
        <v>2392717.75</v>
      </c>
    </row>
    <row r="128" spans="1:12" ht="37.5" x14ac:dyDescent="0.2">
      <c r="A128" s="88"/>
      <c r="B128" s="81" t="s">
        <v>106</v>
      </c>
      <c r="C128" s="50">
        <v>24</v>
      </c>
      <c r="D128" s="51">
        <v>4</v>
      </c>
      <c r="E128" s="51">
        <v>1</v>
      </c>
      <c r="F128" s="51">
        <v>7065</v>
      </c>
      <c r="G128" s="12">
        <v>0</v>
      </c>
      <c r="H128" s="49"/>
      <c r="I128" s="57">
        <f>I130</f>
        <v>1283405.1599999999</v>
      </c>
      <c r="J128" s="57">
        <f>J130</f>
        <v>1283405.1599999999</v>
      </c>
      <c r="K128" s="7">
        <f t="shared" si="49"/>
        <v>0</v>
      </c>
      <c r="L128" s="57">
        <f t="shared" ref="J128:L128" si="88">L130</f>
        <v>0</v>
      </c>
    </row>
    <row r="129" spans="1:12" ht="56.25" x14ac:dyDescent="0.2">
      <c r="A129" s="88"/>
      <c r="B129" s="78" t="s">
        <v>63</v>
      </c>
      <c r="C129" s="60">
        <v>24</v>
      </c>
      <c r="D129" s="61">
        <v>4</v>
      </c>
      <c r="E129" s="61">
        <v>1</v>
      </c>
      <c r="F129" s="61">
        <v>7065</v>
      </c>
      <c r="G129" s="62">
        <v>0</v>
      </c>
      <c r="H129" s="59">
        <v>200</v>
      </c>
      <c r="I129" s="57">
        <f>I130</f>
        <v>1283405.1599999999</v>
      </c>
      <c r="J129" s="57">
        <f>J130</f>
        <v>1283405.1599999999</v>
      </c>
      <c r="K129" s="7">
        <f t="shared" si="49"/>
        <v>0</v>
      </c>
      <c r="L129" s="57">
        <f t="shared" ref="J129:L129" si="89">L130</f>
        <v>0</v>
      </c>
    </row>
    <row r="130" spans="1:12" ht="56.25" x14ac:dyDescent="0.2">
      <c r="A130" s="88"/>
      <c r="B130" s="81" t="s">
        <v>7</v>
      </c>
      <c r="C130" s="50">
        <v>24</v>
      </c>
      <c r="D130" s="51">
        <v>4</v>
      </c>
      <c r="E130" s="51">
        <v>1</v>
      </c>
      <c r="F130" s="51">
        <v>7065</v>
      </c>
      <c r="G130" s="54">
        <v>0</v>
      </c>
      <c r="H130" s="49">
        <v>240</v>
      </c>
      <c r="I130" s="57">
        <v>1283405.1599999999</v>
      </c>
      <c r="J130" s="57">
        <v>1283405.1599999999</v>
      </c>
      <c r="K130" s="7">
        <f t="shared" si="49"/>
        <v>0</v>
      </c>
      <c r="L130" s="58"/>
    </row>
    <row r="131" spans="1:12" s="48" customFormat="1" ht="37.5" x14ac:dyDescent="0.2">
      <c r="A131" s="88"/>
      <c r="B131" s="81" t="s">
        <v>106</v>
      </c>
      <c r="C131" s="25" t="s">
        <v>45</v>
      </c>
      <c r="D131" s="33" t="s">
        <v>3</v>
      </c>
      <c r="E131" s="33" t="s">
        <v>2</v>
      </c>
      <c r="F131" s="33" t="s">
        <v>107</v>
      </c>
      <c r="G131" s="12">
        <v>0</v>
      </c>
      <c r="H131" s="9"/>
      <c r="I131" s="7">
        <f>I133</f>
        <v>67547.64</v>
      </c>
      <c r="J131" s="7">
        <f>J133</f>
        <v>67547.64</v>
      </c>
      <c r="K131" s="7">
        <f t="shared" si="49"/>
        <v>0</v>
      </c>
      <c r="L131" s="7">
        <f t="shared" ref="L131" si="90">L133</f>
        <v>0</v>
      </c>
    </row>
    <row r="132" spans="1:12" s="48" customFormat="1" ht="56.25" x14ac:dyDescent="0.2">
      <c r="A132" s="88"/>
      <c r="B132" s="78" t="s">
        <v>63</v>
      </c>
      <c r="C132" s="25" t="s">
        <v>45</v>
      </c>
      <c r="D132" s="33" t="s">
        <v>3</v>
      </c>
      <c r="E132" s="33" t="s">
        <v>2</v>
      </c>
      <c r="F132" s="33" t="s">
        <v>107</v>
      </c>
      <c r="G132" s="12">
        <v>0</v>
      </c>
      <c r="H132" s="9">
        <v>200</v>
      </c>
      <c r="I132" s="7">
        <f>I133</f>
        <v>67547.64</v>
      </c>
      <c r="J132" s="7">
        <f>J133</f>
        <v>67547.64</v>
      </c>
      <c r="K132" s="7">
        <f t="shared" si="49"/>
        <v>0</v>
      </c>
      <c r="L132" s="7">
        <f t="shared" ref="J132:L132" si="91">L133</f>
        <v>0</v>
      </c>
    </row>
    <row r="133" spans="1:12" s="48" customFormat="1" ht="56.25" x14ac:dyDescent="0.2">
      <c r="A133" s="88"/>
      <c r="B133" s="81" t="s">
        <v>7</v>
      </c>
      <c r="C133" s="25" t="s">
        <v>45</v>
      </c>
      <c r="D133" s="33" t="s">
        <v>3</v>
      </c>
      <c r="E133" s="33" t="s">
        <v>2</v>
      </c>
      <c r="F133" s="33" t="s">
        <v>107</v>
      </c>
      <c r="G133" s="12">
        <v>0</v>
      </c>
      <c r="H133" s="9">
        <v>240</v>
      </c>
      <c r="I133" s="7">
        <v>67547.64</v>
      </c>
      <c r="J133" s="7">
        <v>67547.64</v>
      </c>
      <c r="K133" s="7">
        <f t="shared" si="49"/>
        <v>0</v>
      </c>
      <c r="L133" s="7"/>
    </row>
    <row r="134" spans="1:12" ht="93.75" x14ac:dyDescent="0.2">
      <c r="A134" s="88"/>
      <c r="B134" s="83" t="s">
        <v>78</v>
      </c>
      <c r="C134" s="25" t="s">
        <v>45</v>
      </c>
      <c r="D134" s="33" t="s">
        <v>81</v>
      </c>
      <c r="E134" s="33" t="s">
        <v>9</v>
      </c>
      <c r="F134" s="33" t="s">
        <v>30</v>
      </c>
      <c r="G134" s="12">
        <v>0</v>
      </c>
      <c r="H134" s="9"/>
      <c r="I134" s="7">
        <f t="shared" ref="I134:L134" si="92">I135</f>
        <v>103152</v>
      </c>
      <c r="J134" s="7">
        <f t="shared" si="92"/>
        <v>103152</v>
      </c>
      <c r="K134" s="7">
        <f t="shared" si="49"/>
        <v>0</v>
      </c>
      <c r="L134" s="7">
        <f t="shared" si="92"/>
        <v>0</v>
      </c>
    </row>
    <row r="135" spans="1:12" ht="56.25" x14ac:dyDescent="0.2">
      <c r="A135" s="88"/>
      <c r="B135" s="83" t="s">
        <v>79</v>
      </c>
      <c r="C135" s="25" t="s">
        <v>45</v>
      </c>
      <c r="D135" s="33" t="s">
        <v>81</v>
      </c>
      <c r="E135" s="33" t="s">
        <v>2</v>
      </c>
      <c r="F135" s="33" t="s">
        <v>30</v>
      </c>
      <c r="G135" s="12">
        <v>0</v>
      </c>
      <c r="H135" s="9"/>
      <c r="I135" s="7">
        <f>I136</f>
        <v>103152</v>
      </c>
      <c r="J135" s="7">
        <f>J136</f>
        <v>103152</v>
      </c>
      <c r="K135" s="7">
        <f t="shared" si="49"/>
        <v>0</v>
      </c>
      <c r="L135" s="7">
        <f t="shared" ref="J135:L137" si="93">L136</f>
        <v>0</v>
      </c>
    </row>
    <row r="136" spans="1:12" ht="75" x14ac:dyDescent="0.2">
      <c r="A136" s="88"/>
      <c r="B136" s="83" t="s">
        <v>80</v>
      </c>
      <c r="C136" s="25" t="s">
        <v>45</v>
      </c>
      <c r="D136" s="33" t="s">
        <v>81</v>
      </c>
      <c r="E136" s="33" t="s">
        <v>2</v>
      </c>
      <c r="F136" s="33" t="s">
        <v>39</v>
      </c>
      <c r="G136" s="12">
        <v>0</v>
      </c>
      <c r="H136" s="9"/>
      <c r="I136" s="7">
        <f>I137</f>
        <v>103152</v>
      </c>
      <c r="J136" s="7">
        <f>J137</f>
        <v>103152</v>
      </c>
      <c r="K136" s="7">
        <f t="shared" si="49"/>
        <v>0</v>
      </c>
      <c r="L136" s="7">
        <f t="shared" si="93"/>
        <v>0</v>
      </c>
    </row>
    <row r="137" spans="1:12" ht="56.25" x14ac:dyDescent="0.2">
      <c r="A137" s="88"/>
      <c r="B137" s="83" t="s">
        <v>63</v>
      </c>
      <c r="C137" s="25" t="s">
        <v>45</v>
      </c>
      <c r="D137" s="33" t="s">
        <v>81</v>
      </c>
      <c r="E137" s="33" t="s">
        <v>2</v>
      </c>
      <c r="F137" s="33" t="s">
        <v>39</v>
      </c>
      <c r="G137" s="12">
        <v>0</v>
      </c>
      <c r="H137" s="9">
        <v>200</v>
      </c>
      <c r="I137" s="7">
        <f>I138</f>
        <v>103152</v>
      </c>
      <c r="J137" s="7">
        <f>J138</f>
        <v>103152</v>
      </c>
      <c r="K137" s="7">
        <f t="shared" si="49"/>
        <v>0</v>
      </c>
      <c r="L137" s="7">
        <f t="shared" si="93"/>
        <v>0</v>
      </c>
    </row>
    <row r="138" spans="1:12" ht="56.25" x14ac:dyDescent="0.2">
      <c r="A138" s="88"/>
      <c r="B138" s="83" t="s">
        <v>7</v>
      </c>
      <c r="C138" s="25" t="s">
        <v>45</v>
      </c>
      <c r="D138" s="33" t="s">
        <v>81</v>
      </c>
      <c r="E138" s="33" t="s">
        <v>2</v>
      </c>
      <c r="F138" s="33" t="s">
        <v>39</v>
      </c>
      <c r="G138" s="12">
        <v>0</v>
      </c>
      <c r="H138" s="9">
        <v>240</v>
      </c>
      <c r="I138" s="7">
        <v>103152</v>
      </c>
      <c r="J138" s="7">
        <v>103152</v>
      </c>
      <c r="K138" s="7">
        <f t="shared" ref="K138:K178" si="94">I138-J138</f>
        <v>0</v>
      </c>
      <c r="L138" s="32"/>
    </row>
    <row r="139" spans="1:12" ht="78" customHeight="1" x14ac:dyDescent="0.2">
      <c r="A139" s="88"/>
      <c r="B139" s="43" t="s">
        <v>19</v>
      </c>
      <c r="C139" s="30">
        <v>36</v>
      </c>
      <c r="D139" s="31">
        <v>6</v>
      </c>
      <c r="E139" s="14" t="s">
        <v>9</v>
      </c>
      <c r="F139" s="11" t="s">
        <v>30</v>
      </c>
      <c r="G139" s="12">
        <v>0</v>
      </c>
      <c r="H139" s="9" t="s">
        <v>0</v>
      </c>
      <c r="I139" s="7">
        <f>I140+I159</f>
        <v>998957.68</v>
      </c>
      <c r="J139" s="7">
        <f>J140+J159</f>
        <v>998957.68</v>
      </c>
      <c r="K139" s="7">
        <f t="shared" si="94"/>
        <v>0</v>
      </c>
      <c r="L139" s="7">
        <f t="shared" ref="J139:L139" si="95">L140+L159</f>
        <v>0</v>
      </c>
    </row>
    <row r="140" spans="1:12" ht="37.5" customHeight="1" x14ac:dyDescent="0.2">
      <c r="A140" s="88"/>
      <c r="B140" s="43" t="s">
        <v>18</v>
      </c>
      <c r="C140" s="30">
        <v>36</v>
      </c>
      <c r="D140" s="9">
        <v>6</v>
      </c>
      <c r="E140" s="13" t="s">
        <v>2</v>
      </c>
      <c r="F140" s="10" t="s">
        <v>30</v>
      </c>
      <c r="G140" s="29">
        <v>0</v>
      </c>
      <c r="H140" s="9"/>
      <c r="I140" s="7">
        <f>I141+I150+I153+I156+I144+I147</f>
        <v>53497</v>
      </c>
      <c r="J140" s="7">
        <f>J141+J150+J153+J156+J144+J147</f>
        <v>53497</v>
      </c>
      <c r="K140" s="7">
        <f t="shared" si="94"/>
        <v>0</v>
      </c>
      <c r="L140" s="7">
        <f t="shared" ref="J140:L140" si="96">L141+L150+L153+L156+L144+L147</f>
        <v>0</v>
      </c>
    </row>
    <row r="141" spans="1:12" ht="37.5" customHeight="1" x14ac:dyDescent="0.2">
      <c r="A141" s="88"/>
      <c r="B141" s="26" t="s">
        <v>82</v>
      </c>
      <c r="C141" s="30">
        <v>36</v>
      </c>
      <c r="D141" s="31">
        <v>6</v>
      </c>
      <c r="E141" s="14" t="s">
        <v>2</v>
      </c>
      <c r="F141" s="13" t="s">
        <v>39</v>
      </c>
      <c r="G141" s="12">
        <v>0</v>
      </c>
      <c r="H141" s="9"/>
      <c r="I141" s="7">
        <f>I142</f>
        <v>5000</v>
      </c>
      <c r="J141" s="7">
        <f>J142</f>
        <v>5000</v>
      </c>
      <c r="K141" s="7">
        <f t="shared" si="94"/>
        <v>0</v>
      </c>
      <c r="L141" s="7">
        <f t="shared" ref="J141:L142" si="97">L142</f>
        <v>0</v>
      </c>
    </row>
    <row r="142" spans="1:12" ht="19.5" customHeight="1" x14ac:dyDescent="0.2">
      <c r="A142" s="88"/>
      <c r="B142" s="26" t="s">
        <v>29</v>
      </c>
      <c r="C142" s="30">
        <v>36</v>
      </c>
      <c r="D142" s="31">
        <v>6</v>
      </c>
      <c r="E142" s="14" t="s">
        <v>2</v>
      </c>
      <c r="F142" s="13" t="s">
        <v>39</v>
      </c>
      <c r="G142" s="12">
        <v>0</v>
      </c>
      <c r="H142" s="9">
        <v>800</v>
      </c>
      <c r="I142" s="7">
        <f>I143</f>
        <v>5000</v>
      </c>
      <c r="J142" s="7">
        <f>J143</f>
        <v>5000</v>
      </c>
      <c r="K142" s="7">
        <f t="shared" si="94"/>
        <v>0</v>
      </c>
      <c r="L142" s="7">
        <f t="shared" si="97"/>
        <v>0</v>
      </c>
    </row>
    <row r="143" spans="1:12" ht="94.5" customHeight="1" x14ac:dyDescent="0.2">
      <c r="A143" s="88"/>
      <c r="B143" s="26" t="s">
        <v>38</v>
      </c>
      <c r="C143" s="30">
        <v>36</v>
      </c>
      <c r="D143" s="31">
        <v>6</v>
      </c>
      <c r="E143" s="14" t="s">
        <v>2</v>
      </c>
      <c r="F143" s="13" t="s">
        <v>39</v>
      </c>
      <c r="G143" s="12">
        <v>0</v>
      </c>
      <c r="H143" s="9">
        <v>810</v>
      </c>
      <c r="I143" s="7">
        <v>5000</v>
      </c>
      <c r="J143" s="7">
        <v>5000</v>
      </c>
      <c r="K143" s="7">
        <f t="shared" si="94"/>
        <v>0</v>
      </c>
      <c r="L143" s="7"/>
    </row>
    <row r="144" spans="1:12" s="48" customFormat="1" ht="40.5" customHeight="1" x14ac:dyDescent="0.2">
      <c r="A144" s="88"/>
      <c r="B144" s="81" t="s">
        <v>10</v>
      </c>
      <c r="C144" s="46">
        <v>36</v>
      </c>
      <c r="D144" s="47">
        <v>6</v>
      </c>
      <c r="E144" s="14" t="s">
        <v>2</v>
      </c>
      <c r="F144" s="13" t="s">
        <v>31</v>
      </c>
      <c r="G144" s="12">
        <v>0</v>
      </c>
      <c r="H144" s="9"/>
      <c r="I144" s="7">
        <f>I146</f>
        <v>10000</v>
      </c>
      <c r="J144" s="7">
        <f>J146</f>
        <v>10000</v>
      </c>
      <c r="K144" s="7">
        <f t="shared" si="94"/>
        <v>0</v>
      </c>
      <c r="L144" s="7">
        <f t="shared" ref="J144:L144" si="98">L146</f>
        <v>0</v>
      </c>
    </row>
    <row r="145" spans="1:12" s="48" customFormat="1" ht="51" customHeight="1" x14ac:dyDescent="0.2">
      <c r="A145" s="88"/>
      <c r="B145" s="83" t="s">
        <v>63</v>
      </c>
      <c r="C145" s="63">
        <v>36</v>
      </c>
      <c r="D145" s="64">
        <v>6</v>
      </c>
      <c r="E145" s="14" t="s">
        <v>2</v>
      </c>
      <c r="F145" s="13" t="s">
        <v>31</v>
      </c>
      <c r="G145" s="12">
        <v>0</v>
      </c>
      <c r="H145" s="9">
        <v>200</v>
      </c>
      <c r="I145" s="7">
        <f>I146</f>
        <v>10000</v>
      </c>
      <c r="J145" s="7">
        <f>J146</f>
        <v>10000</v>
      </c>
      <c r="K145" s="7">
        <f t="shared" si="94"/>
        <v>0</v>
      </c>
      <c r="L145" s="7">
        <f t="shared" ref="K145:L145" si="99">L146</f>
        <v>0</v>
      </c>
    </row>
    <row r="146" spans="1:12" s="48" customFormat="1" ht="64.5" customHeight="1" x14ac:dyDescent="0.2">
      <c r="A146" s="88"/>
      <c r="B146" s="81" t="s">
        <v>7</v>
      </c>
      <c r="C146" s="46">
        <v>36</v>
      </c>
      <c r="D146" s="47">
        <v>6</v>
      </c>
      <c r="E146" s="14" t="s">
        <v>2</v>
      </c>
      <c r="F146" s="13" t="s">
        <v>31</v>
      </c>
      <c r="G146" s="12">
        <v>0</v>
      </c>
      <c r="H146" s="9">
        <v>240</v>
      </c>
      <c r="I146" s="7">
        <v>10000</v>
      </c>
      <c r="J146" s="7">
        <v>10000</v>
      </c>
      <c r="K146" s="7">
        <f t="shared" si="94"/>
        <v>0</v>
      </c>
      <c r="L146" s="7"/>
    </row>
    <row r="147" spans="1:12" ht="60" customHeight="1" x14ac:dyDescent="0.2">
      <c r="A147" s="88"/>
      <c r="B147" s="43" t="s">
        <v>102</v>
      </c>
      <c r="C147" s="39">
        <v>36</v>
      </c>
      <c r="D147" s="40">
        <v>6</v>
      </c>
      <c r="E147" s="14" t="s">
        <v>2</v>
      </c>
      <c r="F147" s="13" t="s">
        <v>103</v>
      </c>
      <c r="G147" s="12">
        <v>0</v>
      </c>
      <c r="H147" s="9" t="s">
        <v>0</v>
      </c>
      <c r="I147" s="7">
        <f>I148</f>
        <v>21698.77</v>
      </c>
      <c r="J147" s="7">
        <f>J148</f>
        <v>21698.77</v>
      </c>
      <c r="K147" s="7">
        <f t="shared" si="94"/>
        <v>0</v>
      </c>
      <c r="L147" s="7">
        <f t="shared" ref="J147:L147" si="100">L148</f>
        <v>0</v>
      </c>
    </row>
    <row r="148" spans="1:12" ht="30" customHeight="1" x14ac:dyDescent="0.2">
      <c r="A148" s="88"/>
      <c r="B148" s="78" t="s">
        <v>29</v>
      </c>
      <c r="C148" s="39">
        <v>36</v>
      </c>
      <c r="D148" s="40">
        <v>6</v>
      </c>
      <c r="E148" s="14" t="s">
        <v>2</v>
      </c>
      <c r="F148" s="13" t="s">
        <v>103</v>
      </c>
      <c r="G148" s="12">
        <v>0</v>
      </c>
      <c r="H148" s="9">
        <v>800</v>
      </c>
      <c r="I148" s="7">
        <f>I149</f>
        <v>21698.77</v>
      </c>
      <c r="J148" s="7">
        <f>J149</f>
        <v>21698.77</v>
      </c>
      <c r="K148" s="7">
        <f t="shared" si="94"/>
        <v>0</v>
      </c>
      <c r="L148" s="7">
        <f t="shared" ref="J148:L148" si="101">L149</f>
        <v>0</v>
      </c>
    </row>
    <row r="149" spans="1:12" ht="94.5" customHeight="1" x14ac:dyDescent="0.2">
      <c r="A149" s="88"/>
      <c r="B149" s="43" t="s">
        <v>38</v>
      </c>
      <c r="C149" s="15">
        <v>36</v>
      </c>
      <c r="D149" s="9">
        <v>6</v>
      </c>
      <c r="E149" s="13" t="s">
        <v>2</v>
      </c>
      <c r="F149" s="13" t="s">
        <v>103</v>
      </c>
      <c r="G149" s="38">
        <v>0</v>
      </c>
      <c r="H149" s="5">
        <v>810</v>
      </c>
      <c r="I149" s="7">
        <v>21698.77</v>
      </c>
      <c r="J149" s="7">
        <v>21698.77</v>
      </c>
      <c r="K149" s="7">
        <f t="shared" si="94"/>
        <v>0</v>
      </c>
      <c r="L149" s="7"/>
    </row>
    <row r="150" spans="1:12" ht="42" customHeight="1" x14ac:dyDescent="0.2">
      <c r="A150" s="88"/>
      <c r="B150" s="26" t="s">
        <v>83</v>
      </c>
      <c r="C150" s="30">
        <v>36</v>
      </c>
      <c r="D150" s="31">
        <v>6</v>
      </c>
      <c r="E150" s="14" t="s">
        <v>2</v>
      </c>
      <c r="F150" s="13" t="s">
        <v>84</v>
      </c>
      <c r="G150" s="12">
        <v>0</v>
      </c>
      <c r="H150" s="9"/>
      <c r="I150" s="7">
        <f>I151</f>
        <v>15000</v>
      </c>
      <c r="J150" s="7">
        <f>J151</f>
        <v>15000</v>
      </c>
      <c r="K150" s="7">
        <f t="shared" si="94"/>
        <v>0</v>
      </c>
      <c r="L150" s="7">
        <f t="shared" ref="J150:L150" si="102">L151</f>
        <v>0</v>
      </c>
    </row>
    <row r="151" spans="1:12" ht="27" customHeight="1" x14ac:dyDescent="0.2">
      <c r="A151" s="88"/>
      <c r="B151" s="83" t="s">
        <v>29</v>
      </c>
      <c r="C151" s="30">
        <v>36</v>
      </c>
      <c r="D151" s="31">
        <v>6</v>
      </c>
      <c r="E151" s="14" t="s">
        <v>2</v>
      </c>
      <c r="F151" s="13" t="s">
        <v>84</v>
      </c>
      <c r="G151" s="12">
        <v>0</v>
      </c>
      <c r="H151" s="9">
        <v>800</v>
      </c>
      <c r="I151" s="7">
        <f>I152</f>
        <v>15000</v>
      </c>
      <c r="J151" s="7">
        <f>J152</f>
        <v>15000</v>
      </c>
      <c r="K151" s="7">
        <f t="shared" si="94"/>
        <v>0</v>
      </c>
      <c r="L151" s="7">
        <f t="shared" ref="J151:L151" si="103">L152</f>
        <v>0</v>
      </c>
    </row>
    <row r="152" spans="1:12" ht="93.75" customHeight="1" x14ac:dyDescent="0.2">
      <c r="A152" s="88"/>
      <c r="B152" s="26" t="s">
        <v>38</v>
      </c>
      <c r="C152" s="30">
        <v>36</v>
      </c>
      <c r="D152" s="31">
        <v>6</v>
      </c>
      <c r="E152" s="14" t="s">
        <v>2</v>
      </c>
      <c r="F152" s="13" t="s">
        <v>84</v>
      </c>
      <c r="G152" s="12">
        <v>0</v>
      </c>
      <c r="H152" s="9">
        <v>810</v>
      </c>
      <c r="I152" s="7">
        <v>15000</v>
      </c>
      <c r="J152" s="7">
        <v>15000</v>
      </c>
      <c r="K152" s="7">
        <f t="shared" si="94"/>
        <v>0</v>
      </c>
      <c r="L152" s="7"/>
    </row>
    <row r="153" spans="1:12" ht="93.75" customHeight="1" x14ac:dyDescent="0.2">
      <c r="A153" s="88"/>
      <c r="B153" s="26" t="s">
        <v>85</v>
      </c>
      <c r="C153" s="30">
        <v>36</v>
      </c>
      <c r="D153" s="31">
        <v>6</v>
      </c>
      <c r="E153" s="14" t="s">
        <v>2</v>
      </c>
      <c r="F153" s="13" t="s">
        <v>86</v>
      </c>
      <c r="G153" s="12">
        <v>0</v>
      </c>
      <c r="H153" s="9"/>
      <c r="I153" s="7">
        <f>I154</f>
        <v>1355.4</v>
      </c>
      <c r="J153" s="7">
        <f>J154</f>
        <v>1355.4</v>
      </c>
      <c r="K153" s="7">
        <f t="shared" si="94"/>
        <v>0</v>
      </c>
      <c r="L153" s="7">
        <f t="shared" ref="J153:L154" si="104">L154</f>
        <v>0</v>
      </c>
    </row>
    <row r="154" spans="1:12" ht="24.75" customHeight="1" x14ac:dyDescent="0.2">
      <c r="A154" s="88"/>
      <c r="B154" s="83" t="s">
        <v>29</v>
      </c>
      <c r="C154" s="30">
        <v>36</v>
      </c>
      <c r="D154" s="31">
        <v>6</v>
      </c>
      <c r="E154" s="14" t="s">
        <v>2</v>
      </c>
      <c r="F154" s="13" t="s">
        <v>86</v>
      </c>
      <c r="G154" s="12">
        <v>0</v>
      </c>
      <c r="H154" s="9">
        <v>800</v>
      </c>
      <c r="I154" s="7">
        <f>I155</f>
        <v>1355.4</v>
      </c>
      <c r="J154" s="7">
        <f>J155</f>
        <v>1355.4</v>
      </c>
      <c r="K154" s="7">
        <f t="shared" si="94"/>
        <v>0</v>
      </c>
      <c r="L154" s="7">
        <f t="shared" si="104"/>
        <v>0</v>
      </c>
    </row>
    <row r="155" spans="1:12" ht="93.75" customHeight="1" x14ac:dyDescent="0.2">
      <c r="A155" s="88"/>
      <c r="B155" s="26" t="s">
        <v>38</v>
      </c>
      <c r="C155" s="30">
        <v>36</v>
      </c>
      <c r="D155" s="31">
        <v>6</v>
      </c>
      <c r="E155" s="14" t="s">
        <v>2</v>
      </c>
      <c r="F155" s="13" t="s">
        <v>86</v>
      </c>
      <c r="G155" s="12">
        <v>0</v>
      </c>
      <c r="H155" s="9">
        <v>810</v>
      </c>
      <c r="I155" s="7">
        <v>1355.4</v>
      </c>
      <c r="J155" s="7">
        <v>1355.4</v>
      </c>
      <c r="K155" s="7">
        <f t="shared" si="94"/>
        <v>0</v>
      </c>
      <c r="L155" s="7"/>
    </row>
    <row r="156" spans="1:12" ht="63" customHeight="1" x14ac:dyDescent="0.2">
      <c r="A156" s="88"/>
      <c r="B156" s="43" t="s">
        <v>102</v>
      </c>
      <c r="C156" s="30">
        <v>36</v>
      </c>
      <c r="D156" s="31">
        <v>6</v>
      </c>
      <c r="E156" s="14" t="s">
        <v>2</v>
      </c>
      <c r="F156" s="10" t="s">
        <v>60</v>
      </c>
      <c r="G156" s="12">
        <v>0</v>
      </c>
      <c r="H156" s="9" t="s">
        <v>0</v>
      </c>
      <c r="I156" s="7">
        <f>I157</f>
        <v>442.83</v>
      </c>
      <c r="J156" s="7">
        <f>J157</f>
        <v>442.83</v>
      </c>
      <c r="K156" s="7">
        <f t="shared" si="94"/>
        <v>0</v>
      </c>
      <c r="L156" s="7">
        <f t="shared" ref="K156:L156" si="105">L157</f>
        <v>0</v>
      </c>
    </row>
    <row r="157" spans="1:12" ht="23.25" customHeight="1" x14ac:dyDescent="0.2">
      <c r="A157" s="88"/>
      <c r="B157" s="78" t="s">
        <v>29</v>
      </c>
      <c r="C157" s="30">
        <v>36</v>
      </c>
      <c r="D157" s="31">
        <v>6</v>
      </c>
      <c r="E157" s="14" t="s">
        <v>2</v>
      </c>
      <c r="F157" s="10" t="s">
        <v>60</v>
      </c>
      <c r="G157" s="12">
        <v>0</v>
      </c>
      <c r="H157" s="9">
        <v>800</v>
      </c>
      <c r="I157" s="7">
        <f>I158</f>
        <v>442.83</v>
      </c>
      <c r="J157" s="7">
        <f>J158</f>
        <v>442.83</v>
      </c>
      <c r="K157" s="7">
        <f t="shared" si="94"/>
        <v>0</v>
      </c>
      <c r="L157" s="7">
        <f t="shared" ref="J157:L157" si="106">L158</f>
        <v>0</v>
      </c>
    </row>
    <row r="158" spans="1:12" ht="95.25" customHeight="1" x14ac:dyDescent="0.2">
      <c r="A158" s="88"/>
      <c r="B158" s="43" t="s">
        <v>38</v>
      </c>
      <c r="C158" s="15">
        <v>36</v>
      </c>
      <c r="D158" s="9">
        <v>6</v>
      </c>
      <c r="E158" s="13" t="s">
        <v>2</v>
      </c>
      <c r="F158" s="10" t="s">
        <v>60</v>
      </c>
      <c r="G158" s="28">
        <v>0</v>
      </c>
      <c r="H158" s="5">
        <v>810</v>
      </c>
      <c r="I158" s="7">
        <v>442.83</v>
      </c>
      <c r="J158" s="7">
        <v>442.83</v>
      </c>
      <c r="K158" s="7">
        <f t="shared" si="94"/>
        <v>0</v>
      </c>
      <c r="L158" s="32"/>
    </row>
    <row r="159" spans="1:12" ht="56.25" x14ac:dyDescent="0.2">
      <c r="A159" s="88"/>
      <c r="B159" s="43" t="s">
        <v>99</v>
      </c>
      <c r="C159" s="34">
        <v>36</v>
      </c>
      <c r="D159" s="35">
        <v>6</v>
      </c>
      <c r="E159" s="36" t="s">
        <v>11</v>
      </c>
      <c r="F159" s="36" t="s">
        <v>30</v>
      </c>
      <c r="G159" s="37">
        <v>0</v>
      </c>
      <c r="H159" s="34"/>
      <c r="I159" s="7">
        <f>I163+I160+I166</f>
        <v>945460.68</v>
      </c>
      <c r="J159" s="7">
        <f>J163+J160+J166</f>
        <v>945460.68</v>
      </c>
      <c r="K159" s="7">
        <f t="shared" si="94"/>
        <v>0</v>
      </c>
      <c r="L159" s="7">
        <f t="shared" ref="J159:L159" si="107">L163+L160+L166</f>
        <v>0</v>
      </c>
    </row>
    <row r="160" spans="1:12" ht="85.5" customHeight="1" x14ac:dyDescent="0.2">
      <c r="A160" s="88"/>
      <c r="B160" s="43" t="s">
        <v>121</v>
      </c>
      <c r="C160" s="34">
        <v>36</v>
      </c>
      <c r="D160" s="35">
        <v>6</v>
      </c>
      <c r="E160" s="36" t="s">
        <v>11</v>
      </c>
      <c r="F160" s="36" t="s">
        <v>120</v>
      </c>
      <c r="G160" s="37">
        <v>0</v>
      </c>
      <c r="H160" s="34"/>
      <c r="I160" s="7">
        <f>I161</f>
        <v>188.28</v>
      </c>
      <c r="J160" s="7">
        <f>J161</f>
        <v>188.28</v>
      </c>
      <c r="K160" s="7">
        <f t="shared" si="94"/>
        <v>0</v>
      </c>
      <c r="L160" s="7">
        <f t="shared" ref="J160:L160" si="108">L161</f>
        <v>0</v>
      </c>
    </row>
    <row r="161" spans="1:12" ht="56.25" x14ac:dyDescent="0.2">
      <c r="A161" s="88"/>
      <c r="B161" s="78" t="s">
        <v>63</v>
      </c>
      <c r="C161" s="34">
        <v>36</v>
      </c>
      <c r="D161" s="35">
        <v>6</v>
      </c>
      <c r="E161" s="36" t="s">
        <v>11</v>
      </c>
      <c r="F161" s="36" t="s">
        <v>120</v>
      </c>
      <c r="G161" s="37">
        <v>0</v>
      </c>
      <c r="H161" s="34">
        <v>200</v>
      </c>
      <c r="I161" s="7">
        <f>I162</f>
        <v>188.28</v>
      </c>
      <c r="J161" s="7">
        <f>J162</f>
        <v>188.28</v>
      </c>
      <c r="K161" s="7">
        <f t="shared" si="94"/>
        <v>0</v>
      </c>
      <c r="L161" s="7">
        <f t="shared" ref="J161:L161" si="109">L162</f>
        <v>0</v>
      </c>
    </row>
    <row r="162" spans="1:12" ht="56.25" x14ac:dyDescent="0.2">
      <c r="A162" s="88"/>
      <c r="B162" s="43" t="s">
        <v>7</v>
      </c>
      <c r="C162" s="34">
        <v>36</v>
      </c>
      <c r="D162" s="35">
        <v>6</v>
      </c>
      <c r="E162" s="36" t="s">
        <v>11</v>
      </c>
      <c r="F162" s="36" t="s">
        <v>120</v>
      </c>
      <c r="G162" s="37">
        <v>0</v>
      </c>
      <c r="H162" s="34">
        <v>240</v>
      </c>
      <c r="I162" s="7">
        <v>188.28</v>
      </c>
      <c r="J162" s="7">
        <v>188.28</v>
      </c>
      <c r="K162" s="7">
        <f t="shared" si="94"/>
        <v>0</v>
      </c>
      <c r="L162" s="32"/>
    </row>
    <row r="163" spans="1:12" s="48" customFormat="1" ht="56.25" x14ac:dyDescent="0.2">
      <c r="A163" s="88"/>
      <c r="B163" s="81" t="s">
        <v>108</v>
      </c>
      <c r="C163" s="34">
        <v>36</v>
      </c>
      <c r="D163" s="35">
        <v>6</v>
      </c>
      <c r="E163" s="36" t="s">
        <v>11</v>
      </c>
      <c r="F163" s="36" t="s">
        <v>109</v>
      </c>
      <c r="G163" s="37">
        <v>0</v>
      </c>
      <c r="H163" s="34"/>
      <c r="I163" s="7">
        <f>I165</f>
        <v>897000</v>
      </c>
      <c r="J163" s="7">
        <f>J165</f>
        <v>897000</v>
      </c>
      <c r="K163" s="7">
        <f t="shared" si="94"/>
        <v>0</v>
      </c>
      <c r="L163" s="7">
        <f t="shared" ref="J163:L163" si="110">L165</f>
        <v>0</v>
      </c>
    </row>
    <row r="164" spans="1:12" s="48" customFormat="1" ht="56.25" x14ac:dyDescent="0.2">
      <c r="A164" s="88"/>
      <c r="B164" s="78" t="s">
        <v>63</v>
      </c>
      <c r="C164" s="34">
        <v>36</v>
      </c>
      <c r="D164" s="35">
        <v>6</v>
      </c>
      <c r="E164" s="36" t="s">
        <v>11</v>
      </c>
      <c r="F164" s="36" t="s">
        <v>109</v>
      </c>
      <c r="G164" s="37">
        <v>0</v>
      </c>
      <c r="H164" s="34">
        <v>200</v>
      </c>
      <c r="I164" s="7">
        <f>I165</f>
        <v>897000</v>
      </c>
      <c r="J164" s="7">
        <f>J165</f>
        <v>897000</v>
      </c>
      <c r="K164" s="7">
        <f t="shared" si="94"/>
        <v>0</v>
      </c>
      <c r="L164" s="7">
        <f t="shared" ref="J164:L164" si="111">L165</f>
        <v>0</v>
      </c>
    </row>
    <row r="165" spans="1:12" s="48" customFormat="1" ht="56.25" x14ac:dyDescent="0.2">
      <c r="A165" s="88"/>
      <c r="B165" s="81" t="s">
        <v>7</v>
      </c>
      <c r="C165" s="34">
        <v>36</v>
      </c>
      <c r="D165" s="35">
        <v>6</v>
      </c>
      <c r="E165" s="36" t="s">
        <v>11</v>
      </c>
      <c r="F165" s="36" t="s">
        <v>109</v>
      </c>
      <c r="G165" s="37">
        <v>0</v>
      </c>
      <c r="H165" s="34">
        <v>240</v>
      </c>
      <c r="I165" s="7">
        <v>897000</v>
      </c>
      <c r="J165" s="7">
        <v>897000</v>
      </c>
      <c r="K165" s="7">
        <f t="shared" si="94"/>
        <v>0</v>
      </c>
      <c r="L165" s="32"/>
    </row>
    <row r="166" spans="1:12" ht="56.25" x14ac:dyDescent="0.2">
      <c r="A166" s="88"/>
      <c r="B166" s="78" t="s">
        <v>63</v>
      </c>
      <c r="C166" s="34">
        <v>36</v>
      </c>
      <c r="D166" s="35">
        <v>6</v>
      </c>
      <c r="E166" s="36" t="s">
        <v>11</v>
      </c>
      <c r="F166" s="36" t="s">
        <v>114</v>
      </c>
      <c r="G166" s="37">
        <v>0</v>
      </c>
      <c r="H166" s="34"/>
      <c r="I166" s="7">
        <f>I168</f>
        <v>48272.4</v>
      </c>
      <c r="J166" s="7">
        <f>J168</f>
        <v>48272.4</v>
      </c>
      <c r="K166" s="7">
        <f t="shared" si="94"/>
        <v>0</v>
      </c>
      <c r="L166" s="7">
        <f t="shared" ref="J166:L166" si="112">L168</f>
        <v>0</v>
      </c>
    </row>
    <row r="167" spans="1:12" ht="56.25" x14ac:dyDescent="0.2">
      <c r="A167" s="88"/>
      <c r="B167" s="78" t="s">
        <v>63</v>
      </c>
      <c r="C167" s="34">
        <v>36</v>
      </c>
      <c r="D167" s="35">
        <v>6</v>
      </c>
      <c r="E167" s="36" t="s">
        <v>11</v>
      </c>
      <c r="F167" s="36" t="s">
        <v>114</v>
      </c>
      <c r="G167" s="37">
        <v>0</v>
      </c>
      <c r="H167" s="34">
        <v>200</v>
      </c>
      <c r="I167" s="7">
        <f>I168</f>
        <v>48272.4</v>
      </c>
      <c r="J167" s="7">
        <f>J168</f>
        <v>48272.4</v>
      </c>
      <c r="K167" s="7">
        <f t="shared" si="94"/>
        <v>0</v>
      </c>
      <c r="L167" s="7">
        <f t="shared" ref="K167:L167" si="113">L168</f>
        <v>0</v>
      </c>
    </row>
    <row r="168" spans="1:12" ht="56.25" x14ac:dyDescent="0.2">
      <c r="A168" s="88"/>
      <c r="B168" s="43" t="s">
        <v>7</v>
      </c>
      <c r="C168" s="34">
        <v>36</v>
      </c>
      <c r="D168" s="35">
        <v>6</v>
      </c>
      <c r="E168" s="36" t="s">
        <v>11</v>
      </c>
      <c r="F168" s="36" t="s">
        <v>114</v>
      </c>
      <c r="G168" s="37">
        <v>0</v>
      </c>
      <c r="H168" s="34">
        <v>240</v>
      </c>
      <c r="I168" s="7">
        <v>48272.4</v>
      </c>
      <c r="J168" s="7">
        <v>48272.4</v>
      </c>
      <c r="K168" s="7">
        <f t="shared" si="94"/>
        <v>0</v>
      </c>
      <c r="L168" s="32"/>
    </row>
    <row r="169" spans="1:12" ht="92.25" customHeight="1" x14ac:dyDescent="0.2">
      <c r="A169" s="87">
        <v>3</v>
      </c>
      <c r="B169" s="84" t="s">
        <v>118</v>
      </c>
      <c r="C169" s="34">
        <v>46</v>
      </c>
      <c r="D169" s="35">
        <v>0</v>
      </c>
      <c r="E169" s="36" t="s">
        <v>9</v>
      </c>
      <c r="F169" s="36" t="s">
        <v>116</v>
      </c>
      <c r="G169" s="37">
        <v>0</v>
      </c>
      <c r="H169" s="34"/>
      <c r="I169" s="7">
        <f t="shared" ref="I169:J169" si="114">I170</f>
        <v>0</v>
      </c>
      <c r="J169" s="7">
        <f t="shared" si="114"/>
        <v>0</v>
      </c>
      <c r="K169" s="7">
        <f t="shared" si="94"/>
        <v>0</v>
      </c>
      <c r="L169" s="32">
        <f t="shared" ref="L169" si="115">L170</f>
        <v>0</v>
      </c>
    </row>
    <row r="170" spans="1:12" ht="37.5" x14ac:dyDescent="0.2">
      <c r="A170" s="88"/>
      <c r="B170" s="85" t="s">
        <v>115</v>
      </c>
      <c r="C170" s="34">
        <v>46</v>
      </c>
      <c r="D170" s="35">
        <v>2</v>
      </c>
      <c r="E170" s="36" t="s">
        <v>9</v>
      </c>
      <c r="F170" s="36" t="s">
        <v>116</v>
      </c>
      <c r="G170" s="37">
        <v>0</v>
      </c>
      <c r="H170" s="34"/>
      <c r="I170" s="7">
        <f t="shared" ref="I170:J170" si="116">I172+I176</f>
        <v>0</v>
      </c>
      <c r="J170" s="7">
        <f t="shared" ref="J170" si="117">J172+J176</f>
        <v>0</v>
      </c>
      <c r="K170" s="7">
        <f t="shared" si="94"/>
        <v>0</v>
      </c>
      <c r="L170" s="32">
        <f t="shared" ref="L170" si="118">L172+L176</f>
        <v>0</v>
      </c>
    </row>
    <row r="171" spans="1:12" ht="56.25" x14ac:dyDescent="0.2">
      <c r="A171" s="88"/>
      <c r="B171" s="85" t="s">
        <v>117</v>
      </c>
      <c r="C171" s="34">
        <v>46</v>
      </c>
      <c r="D171" s="35">
        <v>2</v>
      </c>
      <c r="E171" s="36" t="s">
        <v>2</v>
      </c>
      <c r="F171" s="36" t="s">
        <v>116</v>
      </c>
      <c r="G171" s="37">
        <v>0</v>
      </c>
      <c r="H171" s="34"/>
      <c r="I171" s="7">
        <f t="shared" ref="I171:J171" si="119">I172</f>
        <v>0</v>
      </c>
      <c r="J171" s="7">
        <f t="shared" si="119"/>
        <v>0</v>
      </c>
      <c r="K171" s="7">
        <f t="shared" si="94"/>
        <v>0</v>
      </c>
      <c r="L171" s="7">
        <f t="shared" ref="L171" si="120">L172</f>
        <v>0</v>
      </c>
    </row>
    <row r="172" spans="1:12" ht="75" x14ac:dyDescent="0.2">
      <c r="A172" s="88"/>
      <c r="B172" s="86" t="s">
        <v>110</v>
      </c>
      <c r="C172" s="34">
        <v>46</v>
      </c>
      <c r="D172" s="35">
        <v>2</v>
      </c>
      <c r="E172" s="36" t="s">
        <v>2</v>
      </c>
      <c r="F172" s="36" t="s">
        <v>105</v>
      </c>
      <c r="G172" s="37">
        <v>0</v>
      </c>
      <c r="H172" s="34"/>
      <c r="I172" s="7">
        <f>I174</f>
        <v>0</v>
      </c>
      <c r="J172" s="7">
        <f>J174</f>
        <v>0</v>
      </c>
      <c r="K172" s="7">
        <f t="shared" si="94"/>
        <v>0</v>
      </c>
      <c r="L172" s="7">
        <f t="shared" ref="J172:L172" si="121">L174</f>
        <v>0</v>
      </c>
    </row>
    <row r="173" spans="1:12" ht="56.25" x14ac:dyDescent="0.2">
      <c r="A173" s="88"/>
      <c r="B173" s="84" t="s">
        <v>63</v>
      </c>
      <c r="C173" s="34">
        <v>46</v>
      </c>
      <c r="D173" s="35">
        <v>2</v>
      </c>
      <c r="E173" s="36" t="s">
        <v>2</v>
      </c>
      <c r="F173" s="36" t="s">
        <v>105</v>
      </c>
      <c r="G173" s="37">
        <v>0</v>
      </c>
      <c r="H173" s="34">
        <v>200</v>
      </c>
      <c r="I173" s="7">
        <f t="shared" ref="I173:J173" si="122">I174</f>
        <v>0</v>
      </c>
      <c r="J173" s="7">
        <f t="shared" si="122"/>
        <v>0</v>
      </c>
      <c r="K173" s="7">
        <f t="shared" si="94"/>
        <v>0</v>
      </c>
      <c r="L173" s="8">
        <f t="shared" ref="L173" si="123">L174</f>
        <v>0</v>
      </c>
    </row>
    <row r="174" spans="1:12" ht="56.25" x14ac:dyDescent="0.2">
      <c r="A174" s="88"/>
      <c r="B174" s="86" t="s">
        <v>7</v>
      </c>
      <c r="C174" s="34">
        <v>46</v>
      </c>
      <c r="D174" s="35">
        <v>2</v>
      </c>
      <c r="E174" s="36" t="s">
        <v>2</v>
      </c>
      <c r="F174" s="36" t="s">
        <v>105</v>
      </c>
      <c r="G174" s="37">
        <v>0</v>
      </c>
      <c r="H174" s="34">
        <v>240</v>
      </c>
      <c r="I174" s="7">
        <v>0</v>
      </c>
      <c r="J174" s="7">
        <v>0</v>
      </c>
      <c r="K174" s="7">
        <f t="shared" si="94"/>
        <v>0</v>
      </c>
      <c r="L174" s="32"/>
    </row>
    <row r="175" spans="1:12" ht="112.5" x14ac:dyDescent="0.2">
      <c r="A175" s="88"/>
      <c r="B175" s="84" t="s">
        <v>119</v>
      </c>
      <c r="C175" s="34">
        <v>46</v>
      </c>
      <c r="D175" s="35">
        <v>2</v>
      </c>
      <c r="E175" s="36" t="s">
        <v>112</v>
      </c>
      <c r="F175" s="36" t="s">
        <v>30</v>
      </c>
      <c r="G175" s="37">
        <v>0</v>
      </c>
      <c r="H175" s="34"/>
      <c r="I175" s="7">
        <f t="shared" ref="I175:J176" si="124">I176</f>
        <v>0</v>
      </c>
      <c r="J175" s="7">
        <f t="shared" si="124"/>
        <v>0</v>
      </c>
      <c r="K175" s="7">
        <f t="shared" si="94"/>
        <v>0</v>
      </c>
      <c r="L175" s="7">
        <f t="shared" ref="L175:L176" si="125">L176</f>
        <v>0</v>
      </c>
    </row>
    <row r="176" spans="1:12" ht="93.75" x14ac:dyDescent="0.2">
      <c r="A176" s="88"/>
      <c r="B176" s="86" t="s">
        <v>111</v>
      </c>
      <c r="C176" s="34">
        <v>46</v>
      </c>
      <c r="D176" s="35">
        <v>2</v>
      </c>
      <c r="E176" s="36" t="s">
        <v>112</v>
      </c>
      <c r="F176" s="36" t="s">
        <v>113</v>
      </c>
      <c r="G176" s="37">
        <v>0</v>
      </c>
      <c r="H176" s="34"/>
      <c r="I176" s="7">
        <f t="shared" si="124"/>
        <v>0</v>
      </c>
      <c r="J176" s="7">
        <f t="shared" si="124"/>
        <v>0</v>
      </c>
      <c r="K176" s="7">
        <f t="shared" si="94"/>
        <v>0</v>
      </c>
      <c r="L176" s="7">
        <f t="shared" si="125"/>
        <v>0</v>
      </c>
    </row>
    <row r="177" spans="1:12" ht="56.25" x14ac:dyDescent="0.2">
      <c r="A177" s="88"/>
      <c r="B177" s="84" t="s">
        <v>63</v>
      </c>
      <c r="C177" s="34">
        <v>46</v>
      </c>
      <c r="D177" s="35">
        <v>2</v>
      </c>
      <c r="E177" s="36" t="s">
        <v>112</v>
      </c>
      <c r="F177" s="36" t="s">
        <v>113</v>
      </c>
      <c r="G177" s="37">
        <v>0</v>
      </c>
      <c r="H177" s="34">
        <v>200</v>
      </c>
      <c r="I177" s="7">
        <f t="shared" ref="I177:J177" si="126">I178</f>
        <v>0</v>
      </c>
      <c r="J177" s="7">
        <f t="shared" si="126"/>
        <v>0</v>
      </c>
      <c r="K177" s="7">
        <f t="shared" si="94"/>
        <v>0</v>
      </c>
      <c r="L177" s="7">
        <f t="shared" ref="L177" si="127">L178</f>
        <v>0</v>
      </c>
    </row>
    <row r="178" spans="1:12" ht="56.25" x14ac:dyDescent="0.2">
      <c r="A178" s="88"/>
      <c r="B178" s="86" t="s">
        <v>7</v>
      </c>
      <c r="C178" s="34">
        <v>46</v>
      </c>
      <c r="D178" s="35">
        <v>2</v>
      </c>
      <c r="E178" s="36" t="s">
        <v>112</v>
      </c>
      <c r="F178" s="36" t="s">
        <v>113</v>
      </c>
      <c r="G178" s="37">
        <v>0</v>
      </c>
      <c r="H178" s="34">
        <v>240</v>
      </c>
      <c r="I178" s="7">
        <v>0</v>
      </c>
      <c r="J178" s="7">
        <v>0</v>
      </c>
      <c r="K178" s="7">
        <f t="shared" si="94"/>
        <v>0</v>
      </c>
      <c r="L178" s="32"/>
    </row>
    <row r="179" spans="1:12" ht="19.5" customHeight="1" x14ac:dyDescent="0.2">
      <c r="A179" s="89"/>
      <c r="B179" s="3" t="s">
        <v>5</v>
      </c>
      <c r="C179" s="1" t="s">
        <v>4</v>
      </c>
      <c r="D179" s="2" t="s">
        <v>3</v>
      </c>
      <c r="E179" s="2" t="s">
        <v>2</v>
      </c>
      <c r="F179" s="2" t="s">
        <v>1</v>
      </c>
      <c r="G179" s="2"/>
      <c r="H179" s="1">
        <v>0</v>
      </c>
      <c r="I179" s="7">
        <f t="shared" ref="I179:L179" si="128">I9+I50+I169</f>
        <v>16626496.040000001</v>
      </c>
      <c r="J179" s="7">
        <f t="shared" si="128"/>
        <v>15193140.529999999</v>
      </c>
      <c r="K179" s="7">
        <f t="shared" si="128"/>
        <v>1433355.5100000016</v>
      </c>
      <c r="L179" s="7">
        <f t="shared" si="128"/>
        <v>2514723.75</v>
      </c>
    </row>
  </sheetData>
  <mergeCells count="10">
    <mergeCell ref="B3:K3"/>
    <mergeCell ref="B4:K4"/>
    <mergeCell ref="A6:A7"/>
    <mergeCell ref="B6:B7"/>
    <mergeCell ref="C6:H6"/>
    <mergeCell ref="I6:I7"/>
    <mergeCell ref="J6:J7"/>
    <mergeCell ref="K6:K7"/>
    <mergeCell ref="C7:G7"/>
    <mergeCell ref="C8:G8"/>
  </mergeCells>
  <pageMargins left="0" right="0" top="0" bottom="0" header="0" footer="0"/>
  <pageSetup paperSize="9" scale="50" fitToHeight="0" orientation="portrait" r:id="rId1"/>
  <headerFooter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komitet</cp:lastModifiedBy>
  <cp:lastPrinted>2022-09-27T09:52:13Z</cp:lastPrinted>
  <dcterms:created xsi:type="dcterms:W3CDTF">2013-10-29T01:51:22Z</dcterms:created>
  <dcterms:modified xsi:type="dcterms:W3CDTF">2023-02-16T06:44:48Z</dcterms:modified>
</cp:coreProperties>
</file>